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<sst xmlns="http://schemas.openxmlformats.org/spreadsheetml/2006/main" count="893" uniqueCount="260">
  <si>
    <t>危险废物管理计划</t>
  </si>
  <si>
    <t/>
  </si>
  <si>
    <t>单位名称（盖章）：</t>
  </si>
  <si>
    <t>制  定  日  期：</t>
  </si>
  <si>
    <t>计  划  期  限：</t>
  </si>
  <si>
    <t xml:space="preserve">表 A.1 单位基本信息表 </t>
  </si>
  <si>
    <t>（危险废物环境重点监管单位、危险废物简化管理单位、危险废物登记管理单位填写）</t>
  </si>
  <si>
    <t>单位名称</t>
  </si>
  <si>
    <t>侯马市汇丰建材有限责任公司</t>
  </si>
  <si>
    <t>注册地址</t>
  </si>
  <si>
    <t>山西省临汾市侯马市张村办大南庄村南</t>
  </si>
  <si>
    <t>生产经营场所地址</t>
  </si>
  <si>
    <t>侯马市张村办大南庄村南</t>
  </si>
  <si>
    <t>行政区划</t>
  </si>
  <si>
    <t>侯马市</t>
  </si>
  <si>
    <t>行业类别</t>
  </si>
  <si>
    <t>水泥制造</t>
  </si>
  <si>
    <t>行业代码</t>
  </si>
  <si>
    <t>C3011</t>
  </si>
  <si>
    <t>生产经营场所中心经度</t>
  </si>
  <si>
    <t>111.39266</t>
  </si>
  <si>
    <t>生产经营场所中心纬度</t>
  </si>
  <si>
    <t>35.67875</t>
  </si>
  <si>
    <t>统一社会信用代码</t>
  </si>
  <si>
    <t>9114108111315521X5</t>
  </si>
  <si>
    <t>管理类别</t>
  </si>
  <si>
    <t>重点监管</t>
  </si>
  <si>
    <t>危险废物环境管理技术负责人</t>
  </si>
  <si>
    <t>朱延兵</t>
  </si>
  <si>
    <t>联系电话</t>
  </si>
  <si>
    <t>15034355085</t>
  </si>
  <si>
    <t>是否有环境影响评价审批文件</t>
  </si>
  <si>
    <t>有</t>
  </si>
  <si>
    <t>环境影响评价审批文件文号或备案编号</t>
  </si>
  <si>
    <t>晋环函【2007】626号</t>
  </si>
  <si>
    <t>是否有排污许可证或是否进行排污登记</t>
  </si>
  <si>
    <t>排污许可证证书编号或排污登记表编号</t>
  </si>
  <si>
    <t>9114108111315521X5001P</t>
  </si>
  <si>
    <t>表 A.2 设施信息表</t>
  </si>
  <si>
    <t>（危险废物环境重点监管单位填写）</t>
  </si>
  <si>
    <t>序
号</t>
  </si>
  <si>
    <t>主
要
生
产
单
元
名
称</t>
  </si>
  <si>
    <t>主
要
工
艺
名
称</t>
  </si>
  <si>
    <t>设
施
名
称</t>
  </si>
  <si>
    <t>设
施
编
码</t>
  </si>
  <si>
    <t>污染防治</t>
  </si>
  <si>
    <t>生产设施</t>
  </si>
  <si>
    <t>产品产量</t>
  </si>
  <si>
    <t>原辅料</t>
  </si>
  <si>
    <t>参
数
名
称</t>
  </si>
  <si>
    <t>设
计
值</t>
  </si>
  <si>
    <t>计
量
单
位</t>
  </si>
  <si>
    <t>生
产
能
力</t>
  </si>
  <si>
    <t>中
间
产
品
名
称</t>
  </si>
  <si>
    <t>中
间
产
品
数
量</t>
  </si>
  <si>
    <t>最
终
产
品
名
称</t>
  </si>
  <si>
    <t>最
终
产
品
数
量</t>
  </si>
  <si>
    <t>种
类</t>
  </si>
  <si>
    <t>名
称</t>
  </si>
  <si>
    <t>用
量</t>
  </si>
  <si>
    <t>熟料生产</t>
  </si>
  <si>
    <t>熟料烧成</t>
  </si>
  <si>
    <t>水泥窑</t>
  </si>
  <si>
    <t>MF0072</t>
  </si>
  <si>
    <t>/</t>
  </si>
  <si>
    <t>t/d</t>
  </si>
  <si>
    <t>熟料</t>
  </si>
  <si>
    <t>万吨</t>
  </si>
  <si>
    <t>原料</t>
  </si>
  <si>
    <t>镁渣</t>
  </si>
  <si>
    <t>吨</t>
  </si>
  <si>
    <t>8eae4ced-fe0a-11ef-9329-005056a01042</t>
  </si>
  <si>
    <t>石灰石</t>
  </si>
  <si>
    <t>8eae4d4c-fe0a-11ef-9329-005056a01042</t>
  </si>
  <si>
    <t>水泥生产</t>
  </si>
  <si>
    <t>水泥制备</t>
  </si>
  <si>
    <t>立式水泥磨</t>
  </si>
  <si>
    <t>MF0040</t>
  </si>
  <si>
    <t>万吨/年</t>
  </si>
  <si>
    <t>水泥</t>
  </si>
  <si>
    <t>粒化高炉矿渣</t>
  </si>
  <si>
    <t>8eae4d59-fe0a-11ef-9329-005056a01042</t>
  </si>
  <si>
    <t>粉煤灰</t>
  </si>
  <si>
    <t>8eae4d6a-fe0a-11ef-9329-005056a01042</t>
  </si>
  <si>
    <t>砂岩</t>
  </si>
  <si>
    <t>8eae4d74-fe0a-11ef-9329-005056a01042</t>
  </si>
  <si>
    <t>钢渣</t>
  </si>
  <si>
    <t>8eae4d7d-fe0a-11ef-9329-005056a01042</t>
  </si>
  <si>
    <t>炉渣</t>
  </si>
  <si>
    <t>8eae4d86-fe0a-11ef-9329-005056a01042</t>
  </si>
  <si>
    <t>脱硫石膏</t>
  </si>
  <si>
    <t>8eae4d8f-fe0a-11ef-9329-005056a01042</t>
  </si>
  <si>
    <t>固态危废暂存库</t>
  </si>
  <si>
    <t>TS002</t>
  </si>
  <si>
    <t>贮存能力</t>
  </si>
  <si>
    <t>1220.000000</t>
  </si>
  <si>
    <t>8eae4d98-fe0a-11ef-9329-005056a01042</t>
  </si>
  <si>
    <t>液态危废暂存库</t>
  </si>
  <si>
    <t>TS003</t>
  </si>
  <si>
    <t>1440.000000</t>
  </si>
  <si>
    <t>8eae4da3-fe0a-11ef-9329-005056a01042</t>
  </si>
  <si>
    <t>TS001</t>
  </si>
  <si>
    <t>自行处置能力</t>
  </si>
  <si>
    <t>20000.000000</t>
  </si>
  <si>
    <t>吨/年</t>
  </si>
  <si>
    <t>8eae4dac-fe0a-11ef-9329-005056a01042</t>
  </si>
  <si>
    <t>表 A.3 危险废物产生情况信息表</t>
  </si>
  <si>
    <t>产
生
危
险
废
物
设
施
编
码</t>
  </si>
  <si>
    <t>产
生
危
险
废
物
设
施
名
称</t>
  </si>
  <si>
    <t>对
应
产
废
环
节
名
称</t>
  </si>
  <si>
    <t>危险废物</t>
  </si>
  <si>
    <t>危
险
废
物
类
别</t>
  </si>
  <si>
    <t>危
险
废
物
代
码</t>
  </si>
  <si>
    <t>有
害
成
分
名
称</t>
  </si>
  <si>
    <t>形
态</t>
  </si>
  <si>
    <t>危
险
特
性</t>
  </si>
  <si>
    <t>本
年
度
预
计
产
生
量</t>
  </si>
  <si>
    <t>内部治理方式及去向</t>
  </si>
  <si>
    <t>行
业
俗
称
/
单
位
内
部
名
称</t>
  </si>
  <si>
    <t>国
家
危
险
废
物
名
录
名
称</t>
  </si>
  <si>
    <t>自行利用设施编码</t>
  </si>
  <si>
    <t>自行利用设施设计能力</t>
  </si>
  <si>
    <t>自行处置设施编码</t>
  </si>
  <si>
    <t>自行处置设施设计能力</t>
  </si>
  <si>
    <t>贮存设施编码</t>
  </si>
  <si>
    <t>贮存设施设计能力</t>
  </si>
  <si>
    <t>设备刷漆；生产、使用、设备检修维护过程</t>
  </si>
  <si>
    <t>废漆桶、废油桶</t>
  </si>
  <si>
    <t>含有或沾染毒性、感染性危险废物的废弃包装物、容器、过滤吸附介质</t>
  </si>
  <si>
    <t>HW49其他废物</t>
  </si>
  <si>
    <t>900-041-49</t>
  </si>
  <si>
    <t>含有或沾染、感染性危险废物的废漆桶、空油桶</t>
  </si>
  <si>
    <t>S</t>
  </si>
  <si>
    <t>T,In</t>
  </si>
  <si>
    <t>92473d9f-fe0a-11ef-9329-005056a01042</t>
  </si>
  <si>
    <t>92473f24-fe0a-11ef-9329-005056a01042</t>
  </si>
  <si>
    <t>各电机、减速机润滑、设备润滑、检修</t>
  </si>
  <si>
    <t>废棉纱、手套</t>
  </si>
  <si>
    <t>含有或沾染毒性危险废物的过滤吸附介质</t>
  </si>
  <si>
    <t>9247be6f-fe0a-11ef-9329-005056a01042</t>
  </si>
  <si>
    <t>9247bebe-fe0a-11ef-9329-005056a01042</t>
  </si>
  <si>
    <t>窑尾烟气脱硝过程中产生的废钒钛系催化剂</t>
  </si>
  <si>
    <t>废脱硝催化剂</t>
  </si>
  <si>
    <t>烟气脱硝过程中产生的废钒钛系催化剂</t>
  </si>
  <si>
    <t>HW50废催化剂</t>
  </si>
  <si>
    <t>772-007-50</t>
  </si>
  <si>
    <t>重金属：钒、钨、钛、砷、汞、镉、铅，碱金属：钠和钾；碱土金属：钙和镁；其他有害成分：铬及铍，磷、飞灰......</t>
  </si>
  <si>
    <t>T</t>
  </si>
  <si>
    <t>924e9c05-fe0a-11ef-9329-005056a01042</t>
  </si>
  <si>
    <t>UPS电源</t>
  </si>
  <si>
    <t>废铅蓄电池</t>
  </si>
  <si>
    <t>废铅蓄电池及废铅蓄电池拆解过程中产生的废铅板、废铅膏和酸液</t>
  </si>
  <si>
    <t>HW31含铅废物</t>
  </si>
  <si>
    <t>900-052-31</t>
  </si>
  <si>
    <t>铅、铅酸、硫酸、塑料、镉、汞等其他重金属、酸性电解液</t>
  </si>
  <si>
    <t>T,C</t>
  </si>
  <si>
    <t>924ff80d-fe0a-11ef-9329-005056a01042</t>
  </si>
  <si>
    <t>924ff881-fe0a-11ef-9329-005056a01042</t>
  </si>
  <si>
    <t>油站润滑油过滤</t>
  </si>
  <si>
    <t>废滤芯</t>
  </si>
  <si>
    <t>含有或沾染危险废物的过滤吸附介质</t>
  </si>
  <si>
    <t>92502b4a-fe0a-11ef-9329-005056a01042</t>
  </si>
  <si>
    <t>92502b97-fe0a-11ef-9329-005056a01042</t>
  </si>
  <si>
    <t>窑尾在线产生的检测废液</t>
  </si>
  <si>
    <t>检测废液</t>
  </si>
  <si>
    <t>生产、研究、开发、教学、环境检测（监测）活动中，化学和生物实验室（不包含感染性医学实验室及医疗机构化验室）产生的含氰、氟、重金属无机废液及无机废液处理产生的残渣、残液，含矿物油、有机溶剂、甲醛有机废液，废酸、废碱，具有危险特性的残留样品，以及沾染上述物质的一次性实验用品（不包括按实验室管理要求进行清洗后的废弃的烧杯、量器、漏斗等实验室用品）、包装物（不包括按......</t>
  </si>
  <si>
    <t>900-047-49</t>
  </si>
  <si>
    <t>窑尾在线产生的废磷酸</t>
  </si>
  <si>
    <t>L</t>
  </si>
  <si>
    <t>T,C,I,R</t>
  </si>
  <si>
    <t>9251e6a2-fe0a-11ef-9329-005056a01042</t>
  </si>
  <si>
    <t>废矿物油</t>
  </si>
  <si>
    <t>其他生产、销售、使用过程中产生的废矿物油及沾染矿物油的废弃包装物</t>
  </si>
  <si>
    <t>HW08废矿物油与含矿物油废物</t>
  </si>
  <si>
    <t>900-249-08</t>
  </si>
  <si>
    <t>T,I</t>
  </si>
  <si>
    <t>9251f8e6-fe0a-11ef-9329-005056a01042</t>
  </si>
  <si>
    <t>9251f937-fe0a-11ef-9329-005056a01042</t>
  </si>
  <si>
    <t>表 A.4 危险废物贮存情况信息表</t>
  </si>
  <si>
    <t>（危险废物环境重点监管单位、危险废物简化管理单位填写）</t>
  </si>
  <si>
    <t>序号</t>
  </si>
  <si>
    <t>贮存设施类型</t>
  </si>
  <si>
    <t>危险废物行业俗称/单位内部名称</t>
  </si>
  <si>
    <t>危险废物类别</t>
  </si>
  <si>
    <t>危险废物代码</t>
  </si>
  <si>
    <t>有害成分</t>
  </si>
  <si>
    <t>形态</t>
  </si>
  <si>
    <t>危险特性</t>
  </si>
  <si>
    <t>包装形式</t>
  </si>
  <si>
    <t>本年度预计剩余贮存量</t>
  </si>
  <si>
    <t>计量单位</t>
  </si>
  <si>
    <t>贮存库</t>
  </si>
  <si>
    <t>桶</t>
  </si>
  <si>
    <t>92c265c4-fe0a-11ef-9329-005056a01042</t>
  </si>
  <si>
    <t>袋</t>
  </si>
  <si>
    <t>92c2899f-fe0a-11ef-9329-005056a01042</t>
  </si>
  <si>
    <t>92c29cdf-fe0a-11ef-9329-005056a01042</t>
  </si>
  <si>
    <t>92c29cf2-fe0a-11ef-9329-005056a01042</t>
  </si>
  <si>
    <t>92c29d05-fe0a-11ef-9329-005056a01042</t>
  </si>
  <si>
    <t>92c29d93-fe0a-11ef-9329-005056a01042</t>
  </si>
  <si>
    <t>其他（PE膜覆盖）</t>
  </si>
  <si>
    <t>92c2a30d-fe0a-11ef-9329-005056a01042</t>
  </si>
  <si>
    <t>表 A.5 危险废物自行利用/处置情况信息表</t>
  </si>
  <si>
    <t>设施类型</t>
  </si>
  <si>
    <t>设施编码</t>
  </si>
  <si>
    <t>自行利用/处置方式代码</t>
  </si>
  <si>
    <t>本年度预计自行利用/处置量</t>
  </si>
  <si>
    <t>处置</t>
  </si>
  <si>
    <t>C1</t>
  </si>
  <si>
    <t>0</t>
  </si>
  <si>
    <t>92c88aa3-fe0a-11ef-9329-005056a01042</t>
  </si>
  <si>
    <t>92c8a848-fe0a-11ef-9329-005056a01042</t>
  </si>
  <si>
    <t>92c8b953-fe0a-11ef-9329-005056a01042</t>
  </si>
  <si>
    <t>92c8b96b-fe0a-11ef-9329-005056a01042</t>
  </si>
  <si>
    <t>92c8b986-fe0a-11ef-9329-005056a01042</t>
  </si>
  <si>
    <t>92c8ba05-fe0a-11ef-9329-005056a01042</t>
  </si>
  <si>
    <t>92c8be9d-fe0a-11ef-9329-005056a01042</t>
  </si>
  <si>
    <t>表 A.6 危险废物减量化计划和措施</t>
  </si>
  <si>
    <t>减
少
危
险
废
物
产
生
量
的
计
划</t>
  </si>
  <si>
    <t>本年度预计产生量</t>
  </si>
  <si>
    <t>预计减少量</t>
  </si>
  <si>
    <t>badd31f7836d4dde87586bd7dc67af67</t>
  </si>
  <si>
    <t>40b2799b8cf94fb5b846359beb9c1106</t>
  </si>
  <si>
    <t>141c8a5dee73437e894b19312ff9b281</t>
  </si>
  <si>
    <t>418ef10574234ed1b63d75c098865751</t>
  </si>
  <si>
    <t>b51039d5e00b4841989db226d1985d0f</t>
  </si>
  <si>
    <t>eb6ecf74e5444d37a174b8077a81bf61</t>
  </si>
  <si>
    <t>43d4c72c39954936b7022f89f4098811</t>
  </si>
  <si>
    <t>合计</t>
  </si>
  <si>
    <t>-</t>
  </si>
  <si>
    <t>降低
危险
废物
危害
性的
计划</t>
  </si>
  <si>
    <t>1、完善危险废物管理制度，2将危险废初分类储存，以避免性质不相容的废物互相接、反应产生新的废物。3、危险废物包装物保持完整，防止废弃物遗撒、渗漏、4、危废暂存库房采里防渗措施，山废弃物意外遗撤、渗透对土壤及环境造成污染，5，积极开展清洁生产，合理选择清洁的原材料。原和其他资源，减少污染 物的排出，改善管理，减少固废的产生量。 6、定期开展节能教育培训，增强节能减排意识。</t>
  </si>
  <si>
    <t>减少
危险
废物
产生
量和
降低
危害
性的
措施</t>
  </si>
  <si>
    <t>一、建立完善的危废管理制度 人员危险废物防治工作责任制;标识制度;分类制度;申报登记制度;危险废物专用场地登记制度;危险废物台账管理制度;危险废物事故报告制度:危险废物贮存库出入库管理制度，危废管理计划制度；危险废物转移联单制度。 二、使用清洁的能源和原料 采购正规生产厂家的润滑油，减少更换周期，减少润滑油添加量。 三、采用先进的工艺和设备 1，选用先进节能的电机，减速机设备，减少润滑油使用量；2，采用滤油设备对润滑油进行过滤，延长其使用时间及更换周期。 四、改善管理 1、提高润滑油的使用率，更换下来的磨机润滑油可以添加到转速较低，润滑要求相对不严的齿轮箱内；2、检修设备时，做好设备密封，减少跑冒滴漏，做到少漏或不漏油，3、设备刷漆时油漆尽可能用完，减少油漆在漆桶上的附着量，刷漆结束后，根据油漆遗留量的多少进行考核奖惩，鼓励员工节约资源。4、购置优质正规的铅蓄电池，延长使用寿命，减少更换频率。 五、组织开展危险废物管理相关知识培训应急练 1、每位员工上岗前进行安全教育，了解相应的工作流程及注意事项；2、针对不同的危险废物特性开展岗位员工的专项培训；3、结合生产实际开展突发环境事件应急演练。 六、危险废物运输方面的管理措施 1、危险废物运输过程中，严格执行危险废物运输管理制度，制定危险废物运输应急预案；2、危险废物倒运，保证运输安全，防止废物遗撒、渗漏等事故发生;3、遇到突发事故，事故现场人员要采取相应的应急惜施，将危害降到景低，并上报公司领导，启动应急预案。 七、在安全管理方面的管理措施 1、定期对员工发放符合国家标准的防毒面具、防酸性工作服劳保鞋、安全帽、防护口罩等劳动防护用品；2、定期对员工进行职业健康体检，确保员工身体健康；3、危险废物工作区域配备淋浴、洗眼器。急救药箱、灭火器、报警设备等应急物资。</t>
  </si>
  <si>
    <t>表 A.7 危险废物转移情况信息表</t>
  </si>
  <si>
    <t>转移类型</t>
  </si>
  <si>
    <t>危险废物行业俗称/ 单位内部名称</t>
  </si>
  <si>
    <t>有害成分名称</t>
  </si>
  <si>
    <t>本年度预计转移量</t>
  </si>
  <si>
    <t>利用/ 处置方式代码</t>
  </si>
  <si>
    <t>拟接收单位类型</t>
  </si>
  <si>
    <t>危险废物经营许可证持有单位</t>
  </si>
  <si>
    <t>危险废物利用处置环节豁免管理单位</t>
  </si>
  <si>
    <t>中华人民共和国境外的危险废物利用处置单位</t>
  </si>
  <si>
    <t>许可证编码</t>
  </si>
  <si>
    <t>省内转移</t>
  </si>
  <si>
    <t>山西汇丰屹立环保科技有限公司</t>
  </si>
  <si>
    <t>HW-省1410810001</t>
  </si>
  <si>
    <t>92dd4458-fe0a-11ef-9329-005056a01042</t>
  </si>
  <si>
    <t>山西裕鑫环保科技有限公司</t>
  </si>
  <si>
    <t>HW省141002001C</t>
  </si>
  <si>
    <t>92dd6b24-fe0a-11ef-9329-005056a01042</t>
  </si>
  <si>
    <t>92dd8181-fe0a-11ef-9329-005056a01042</t>
  </si>
  <si>
    <t>92dd81da-fe0a-11ef-9329-005056a01042</t>
  </si>
  <si>
    <t>92dd821c-fe0a-11ef-9329-005056a01042</t>
  </si>
  <si>
    <t>92dd82e7-fe0a-11ef-9329-005056a01042</t>
  </si>
  <si>
    <t>R15</t>
  </si>
  <si>
    <t>山西格盟普丽环境股份有限公司</t>
  </si>
  <si>
    <t>HW省1407020047</t>
  </si>
  <si>
    <t>92dd8972-fe0a-11ef-9329-005056a01042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</si>
</sst>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0.0###########"/>
    <numFmt numFmtId="178" formatCode="#.######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微软雅黑"/>
      <charset val="134"/>
    </font>
    <font>
      <sz val="9"/>
      <color rgb="FF000000"/>
      <name val="宋体"/>
      <charset val="134"/>
    </font>
    <font>
      <sz val="14"/>
      <color rgb="FF000000"/>
      <name val="微软雅黑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5" applyNumberFormat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6" borderId="27" applyNumberFormat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0" xfId="0" applyNumberFormat="1" applyFont="1" applyFill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177" fontId="2" fillId="2" borderId="10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left" vertical="top" wrapText="1"/>
    </xf>
    <xf numFmtId="178" fontId="2" fillId="2" borderId="5" xfId="0" applyNumberFormat="1" applyFont="1" applyFill="1" applyBorder="1" applyAlignment="1">
      <alignment horizontal="center" vertical="center" wrapText="1"/>
    </xf>
    <xf numFmtId="178" fontId="2" fillId="2" borderId="7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0"/>
  <sheetViews>
    <sheetView tabSelected="1" topLeftCell="A95" workbookViewId="0">
      <selection activeCell="N99" sqref="N99:O99"/>
    </sheetView>
  </sheetViews>
  <sheetFormatPr defaultColWidth="9" defaultRowHeight="14.4"/>
  <cols>
    <col min="1" max="1" width="6" customWidth="1"/>
    <col min="2" max="3" width="7.32407407407407" customWidth="1"/>
    <col min="4" max="4" width="9" customWidth="1"/>
    <col min="5" max="5" width="7.44444444444444" customWidth="1"/>
    <col min="6" max="6" width="4.87962962962963" customWidth="1"/>
    <col min="7" max="7" width="8" customWidth="1"/>
    <col min="8" max="8" width="7.22222222222222" customWidth="1"/>
    <col min="9" max="9" width="6.55555555555556" customWidth="1"/>
    <col min="10" max="10" width="9.33333333333333" customWidth="1"/>
    <col min="11" max="11" width="5.69444444444444" customWidth="1"/>
    <col min="12" max="14" width="6.50925925925926" customWidth="1"/>
    <col min="15" max="17" width="4.87962962962963" customWidth="1"/>
    <col min="18" max="18" width="6.77777777777778" customWidth="1"/>
    <col min="19" max="19" width="8.33333333333333" customWidth="1"/>
    <col min="20" max="20" width="5.69444444444444" customWidth="1"/>
    <col min="21" max="21" width="8" hidden="1"/>
  </cols>
  <sheetData>
    <row r="1" ht="202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6" t="s">
        <v>1</v>
      </c>
    </row>
    <row r="2" ht="48" customHeight="1" spans="1:21">
      <c r="A2" s="2" t="s">
        <v>1</v>
      </c>
      <c r="B2" s="3" t="s">
        <v>1</v>
      </c>
      <c r="C2" s="2" t="s">
        <v>1</v>
      </c>
      <c r="D2" s="4" t="s">
        <v>2</v>
      </c>
      <c r="E2" s="4"/>
      <c r="F2" s="4"/>
      <c r="G2" s="4"/>
      <c r="H2" s="4"/>
      <c r="I2" s="3" t="s">
        <v>1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26" t="s">
        <v>1</v>
      </c>
    </row>
    <row r="3" ht="48" customHeight="1" spans="1:21">
      <c r="A3" s="2" t="s">
        <v>1</v>
      </c>
      <c r="B3" s="3" t="s">
        <v>1</v>
      </c>
      <c r="C3" s="2" t="s">
        <v>1</v>
      </c>
      <c r="D3" s="4" t="s">
        <v>3</v>
      </c>
      <c r="E3" s="4"/>
      <c r="F3" s="4"/>
      <c r="G3" s="4"/>
      <c r="H3" s="4"/>
      <c r="I3" s="19">
        <v>45666.4118634259</v>
      </c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6" t="s">
        <v>1</v>
      </c>
    </row>
    <row r="4" ht="48" customHeight="1" spans="1:21">
      <c r="A4" s="2" t="s">
        <v>1</v>
      </c>
      <c r="B4" s="3" t="s">
        <v>1</v>
      </c>
      <c r="C4" s="2" t="s">
        <v>1</v>
      </c>
      <c r="D4" s="4" t="s">
        <v>4</v>
      </c>
      <c r="E4" s="4"/>
      <c r="F4" s="4"/>
      <c r="G4" s="4"/>
      <c r="H4" s="4"/>
      <c r="I4" s="4" t="str">
        <f>CONCATENATE(CONCATENATE(CONCATENATE("2025","年01月01日至"),"2025"),"年12月31日")</f>
        <v>2025年01月01日至2025年12月31日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26" t="s">
        <v>1</v>
      </c>
    </row>
    <row r="5" ht="160" customHeight="1" spans="1:21">
      <c r="A5" s="2" t="s">
        <v>1</v>
      </c>
      <c r="B5" s="2" t="s">
        <v>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6" t="s">
        <v>1</v>
      </c>
    </row>
    <row r="6" ht="17" customHeight="1" spans="1:21">
      <c r="A6" s="5" t="s">
        <v>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27" t="s">
        <v>1</v>
      </c>
    </row>
    <row r="7" ht="22" customHeight="1" spans="1:21">
      <c r="A7" s="6" t="s">
        <v>6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22" t="s">
        <v>1</v>
      </c>
    </row>
    <row r="8" ht="20" customHeight="1" spans="1:21">
      <c r="A8" s="7" t="s">
        <v>7</v>
      </c>
      <c r="B8" s="7"/>
      <c r="C8" s="7"/>
      <c r="D8" s="7"/>
      <c r="E8" s="8" t="s">
        <v>8</v>
      </c>
      <c r="F8" s="8"/>
      <c r="G8" s="8"/>
      <c r="H8" s="8"/>
      <c r="I8" s="8"/>
      <c r="J8" s="8"/>
      <c r="K8" s="14" t="s">
        <v>9</v>
      </c>
      <c r="L8" s="14"/>
      <c r="M8" s="14"/>
      <c r="N8" s="14"/>
      <c r="O8" s="20" t="s">
        <v>10</v>
      </c>
      <c r="P8" s="20"/>
      <c r="Q8" s="20"/>
      <c r="R8" s="20"/>
      <c r="S8" s="20"/>
      <c r="T8" s="20"/>
      <c r="U8" s="15" t="s">
        <v>1</v>
      </c>
    </row>
    <row r="9" ht="20" customHeight="1" spans="1:21">
      <c r="A9" s="9" t="s">
        <v>11</v>
      </c>
      <c r="B9" s="9"/>
      <c r="C9" s="9"/>
      <c r="D9" s="9"/>
      <c r="E9" s="10" t="s">
        <v>12</v>
      </c>
      <c r="F9" s="10"/>
      <c r="G9" s="10"/>
      <c r="H9" s="10"/>
      <c r="I9" s="10"/>
      <c r="J9" s="10"/>
      <c r="K9" s="15" t="s">
        <v>13</v>
      </c>
      <c r="L9" s="15"/>
      <c r="M9" s="15"/>
      <c r="N9" s="15"/>
      <c r="O9" s="21" t="s">
        <v>14</v>
      </c>
      <c r="P9" s="21"/>
      <c r="Q9" s="21"/>
      <c r="R9" s="21"/>
      <c r="S9" s="21"/>
      <c r="T9" s="21"/>
      <c r="U9" s="15" t="s">
        <v>1</v>
      </c>
    </row>
    <row r="10" ht="20" customHeight="1" spans="1:21">
      <c r="A10" s="9" t="s">
        <v>15</v>
      </c>
      <c r="B10" s="9"/>
      <c r="C10" s="9"/>
      <c r="D10" s="9"/>
      <c r="E10" s="10" t="s">
        <v>16</v>
      </c>
      <c r="F10" s="10"/>
      <c r="G10" s="10"/>
      <c r="H10" s="10"/>
      <c r="I10" s="10"/>
      <c r="J10" s="10"/>
      <c r="K10" s="15" t="s">
        <v>17</v>
      </c>
      <c r="L10" s="15"/>
      <c r="M10" s="15"/>
      <c r="N10" s="15"/>
      <c r="O10" s="21" t="s">
        <v>18</v>
      </c>
      <c r="P10" s="21"/>
      <c r="Q10" s="21"/>
      <c r="R10" s="21"/>
      <c r="S10" s="21"/>
      <c r="T10" s="21"/>
      <c r="U10" s="15" t="s">
        <v>1</v>
      </c>
    </row>
    <row r="11" ht="20" customHeight="1" spans="1:21">
      <c r="A11" s="9" t="s">
        <v>19</v>
      </c>
      <c r="B11" s="9"/>
      <c r="C11" s="9"/>
      <c r="D11" s="9"/>
      <c r="E11" s="10" t="s">
        <v>20</v>
      </c>
      <c r="F11" s="10"/>
      <c r="G11" s="10"/>
      <c r="H11" s="10"/>
      <c r="I11" s="10"/>
      <c r="J11" s="10"/>
      <c r="K11" s="15" t="s">
        <v>21</v>
      </c>
      <c r="L11" s="15"/>
      <c r="M11" s="15"/>
      <c r="N11" s="15"/>
      <c r="O11" s="21" t="s">
        <v>22</v>
      </c>
      <c r="P11" s="21"/>
      <c r="Q11" s="21"/>
      <c r="R11" s="21"/>
      <c r="S11" s="21"/>
      <c r="T11" s="21"/>
      <c r="U11" s="15" t="s">
        <v>1</v>
      </c>
    </row>
    <row r="12" ht="20" customHeight="1" spans="1:21">
      <c r="A12" s="9" t="s">
        <v>23</v>
      </c>
      <c r="B12" s="9"/>
      <c r="C12" s="9"/>
      <c r="D12" s="9"/>
      <c r="E12" s="10" t="s">
        <v>24</v>
      </c>
      <c r="F12" s="10"/>
      <c r="G12" s="10"/>
      <c r="H12" s="10"/>
      <c r="I12" s="10"/>
      <c r="J12" s="10"/>
      <c r="K12" s="15" t="s">
        <v>25</v>
      </c>
      <c r="L12" s="15"/>
      <c r="M12" s="15"/>
      <c r="N12" s="15"/>
      <c r="O12" s="21" t="s">
        <v>26</v>
      </c>
      <c r="P12" s="21"/>
      <c r="Q12" s="21"/>
      <c r="R12" s="21"/>
      <c r="S12" s="21"/>
      <c r="T12" s="21"/>
      <c r="U12" s="15" t="s">
        <v>1</v>
      </c>
    </row>
    <row r="13" ht="20" customHeight="1" spans="1:21">
      <c r="A13" s="9" t="s">
        <v>27</v>
      </c>
      <c r="B13" s="9"/>
      <c r="C13" s="9"/>
      <c r="D13" s="9"/>
      <c r="E13" s="10" t="s">
        <v>28</v>
      </c>
      <c r="F13" s="10"/>
      <c r="G13" s="10"/>
      <c r="H13" s="10"/>
      <c r="I13" s="10"/>
      <c r="J13" s="10"/>
      <c r="K13" s="15" t="s">
        <v>29</v>
      </c>
      <c r="L13" s="15"/>
      <c r="M13" s="15"/>
      <c r="N13" s="15"/>
      <c r="O13" s="21" t="s">
        <v>30</v>
      </c>
      <c r="P13" s="21"/>
      <c r="Q13" s="21"/>
      <c r="R13" s="21"/>
      <c r="S13" s="21"/>
      <c r="T13" s="21"/>
      <c r="U13" s="15" t="s">
        <v>1</v>
      </c>
    </row>
    <row r="14" ht="28" customHeight="1" spans="1:21">
      <c r="A14" s="9" t="s">
        <v>31</v>
      </c>
      <c r="B14" s="9"/>
      <c r="C14" s="9"/>
      <c r="D14" s="9"/>
      <c r="E14" s="10" t="s">
        <v>32</v>
      </c>
      <c r="F14" s="10"/>
      <c r="G14" s="10"/>
      <c r="H14" s="10"/>
      <c r="I14" s="10"/>
      <c r="J14" s="10"/>
      <c r="K14" s="15" t="s">
        <v>33</v>
      </c>
      <c r="L14" s="15"/>
      <c r="M14" s="15"/>
      <c r="N14" s="15"/>
      <c r="O14" s="21" t="s">
        <v>34</v>
      </c>
      <c r="P14" s="21"/>
      <c r="Q14" s="21"/>
      <c r="R14" s="21"/>
      <c r="S14" s="21"/>
      <c r="T14" s="21"/>
      <c r="U14" s="15" t="s">
        <v>1</v>
      </c>
    </row>
    <row r="15" ht="28" customHeight="1" spans="1:21">
      <c r="A15" s="11" t="s">
        <v>35</v>
      </c>
      <c r="B15" s="11"/>
      <c r="C15" s="11"/>
      <c r="D15" s="11"/>
      <c r="E15" s="12" t="s">
        <v>32</v>
      </c>
      <c r="F15" s="12"/>
      <c r="G15" s="12"/>
      <c r="H15" s="12"/>
      <c r="I15" s="12"/>
      <c r="J15" s="12"/>
      <c r="K15" s="22" t="s">
        <v>36</v>
      </c>
      <c r="L15" s="22"/>
      <c r="M15" s="22"/>
      <c r="N15" s="22"/>
      <c r="O15" s="23" t="s">
        <v>37</v>
      </c>
      <c r="P15" s="23"/>
      <c r="Q15" s="23"/>
      <c r="R15" s="23"/>
      <c r="S15" s="23"/>
      <c r="T15" s="23"/>
      <c r="U15" s="15" t="s">
        <v>1</v>
      </c>
    </row>
    <row r="16" ht="15" customHeight="1" spans="1:21">
      <c r="A16" s="13" t="s">
        <v>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4" t="s">
        <v>1</v>
      </c>
    </row>
    <row r="17" ht="17" customHeight="1" spans="1:21">
      <c r="A17" s="5" t="s">
        <v>38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28" t="s">
        <v>1</v>
      </c>
    </row>
    <row r="18" ht="19" customHeight="1" spans="1:21">
      <c r="A18" s="6" t="s">
        <v>39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29" t="s">
        <v>1</v>
      </c>
    </row>
    <row r="19" ht="19" customHeight="1" spans="1:21">
      <c r="A19" s="7" t="s">
        <v>40</v>
      </c>
      <c r="B19" s="14" t="s">
        <v>41</v>
      </c>
      <c r="C19" s="14" t="s">
        <v>42</v>
      </c>
      <c r="D19" s="14" t="s">
        <v>43</v>
      </c>
      <c r="E19" s="14" t="s">
        <v>44</v>
      </c>
      <c r="F19" s="14" t="s">
        <v>45</v>
      </c>
      <c r="G19" s="14"/>
      <c r="H19" s="14"/>
      <c r="I19" s="14" t="s">
        <v>46</v>
      </c>
      <c r="J19" s="14"/>
      <c r="K19" s="14" t="s">
        <v>47</v>
      </c>
      <c r="L19" s="14"/>
      <c r="M19" s="14"/>
      <c r="N19" s="14"/>
      <c r="O19" s="14"/>
      <c r="P19" s="14"/>
      <c r="Q19" s="25" t="s">
        <v>48</v>
      </c>
      <c r="R19" s="25"/>
      <c r="S19" s="25"/>
      <c r="T19" s="25"/>
      <c r="U19" s="15" t="s">
        <v>1</v>
      </c>
    </row>
    <row r="20" ht="78" customHeight="1" spans="1:21">
      <c r="A20" s="7"/>
      <c r="B20" s="14"/>
      <c r="C20" s="14"/>
      <c r="D20" s="14"/>
      <c r="E20" s="14"/>
      <c r="F20" s="15" t="s">
        <v>49</v>
      </c>
      <c r="G20" s="15" t="s">
        <v>50</v>
      </c>
      <c r="H20" s="15" t="s">
        <v>51</v>
      </c>
      <c r="I20" s="15" t="s">
        <v>52</v>
      </c>
      <c r="J20" s="15" t="s">
        <v>51</v>
      </c>
      <c r="K20" s="15" t="s">
        <v>53</v>
      </c>
      <c r="L20" s="15" t="s">
        <v>54</v>
      </c>
      <c r="M20" s="15" t="s">
        <v>51</v>
      </c>
      <c r="N20" s="15" t="s">
        <v>55</v>
      </c>
      <c r="O20" s="15" t="s">
        <v>56</v>
      </c>
      <c r="P20" s="15" t="s">
        <v>51</v>
      </c>
      <c r="Q20" s="15" t="s">
        <v>57</v>
      </c>
      <c r="R20" s="15" t="s">
        <v>58</v>
      </c>
      <c r="S20" s="15" t="s">
        <v>59</v>
      </c>
      <c r="T20" s="30" t="s">
        <v>51</v>
      </c>
      <c r="U20" s="30" t="s">
        <v>1</v>
      </c>
    </row>
    <row r="21" ht="29" customHeight="1" spans="1:21">
      <c r="A21" s="9">
        <v>1</v>
      </c>
      <c r="B21" s="15" t="s">
        <v>60</v>
      </c>
      <c r="C21" s="15" t="s">
        <v>61</v>
      </c>
      <c r="D21" s="15" t="s">
        <v>62</v>
      </c>
      <c r="E21" s="15" t="s">
        <v>63</v>
      </c>
      <c r="F21" s="15" t="s">
        <v>64</v>
      </c>
      <c r="G21" s="15" t="s">
        <v>64</v>
      </c>
      <c r="H21" s="15" t="s">
        <v>64</v>
      </c>
      <c r="I21" s="24">
        <v>2500</v>
      </c>
      <c r="J21" s="15" t="s">
        <v>65</v>
      </c>
      <c r="K21" s="15" t="s">
        <v>64</v>
      </c>
      <c r="L21" s="24" t="s">
        <v>64</v>
      </c>
      <c r="M21" s="15" t="s">
        <v>64</v>
      </c>
      <c r="N21" s="15" t="s">
        <v>66</v>
      </c>
      <c r="O21" s="24">
        <v>77.5</v>
      </c>
      <c r="P21" s="15" t="s">
        <v>67</v>
      </c>
      <c r="Q21" s="15" t="s">
        <v>68</v>
      </c>
      <c r="R21" s="15" t="s">
        <v>69</v>
      </c>
      <c r="S21" s="24">
        <v>123000</v>
      </c>
      <c r="T21" s="30" t="s">
        <v>70</v>
      </c>
      <c r="U21" s="30" t="s">
        <v>71</v>
      </c>
    </row>
    <row r="22" ht="29" customHeight="1" spans="1:21">
      <c r="A22" s="9">
        <v>2</v>
      </c>
      <c r="B22" s="15" t="s">
        <v>60</v>
      </c>
      <c r="C22" s="15" t="s">
        <v>61</v>
      </c>
      <c r="D22" s="15" t="s">
        <v>62</v>
      </c>
      <c r="E22" s="15" t="s">
        <v>63</v>
      </c>
      <c r="F22" s="15" t="s">
        <v>64</v>
      </c>
      <c r="G22" s="15" t="s">
        <v>64</v>
      </c>
      <c r="H22" s="15" t="s">
        <v>64</v>
      </c>
      <c r="I22" s="24">
        <v>2500</v>
      </c>
      <c r="J22" s="15" t="s">
        <v>65</v>
      </c>
      <c r="K22" s="15" t="s">
        <v>64</v>
      </c>
      <c r="L22" s="24" t="s">
        <v>64</v>
      </c>
      <c r="M22" s="15" t="s">
        <v>64</v>
      </c>
      <c r="N22" s="15" t="s">
        <v>66</v>
      </c>
      <c r="O22" s="24">
        <v>77.5</v>
      </c>
      <c r="P22" s="15" t="s">
        <v>67</v>
      </c>
      <c r="Q22" s="15" t="s">
        <v>68</v>
      </c>
      <c r="R22" s="15" t="s">
        <v>72</v>
      </c>
      <c r="S22" s="24">
        <v>932800</v>
      </c>
      <c r="T22" s="30" t="s">
        <v>70</v>
      </c>
      <c r="U22" s="30" t="s">
        <v>73</v>
      </c>
    </row>
    <row r="23" ht="29" customHeight="1" spans="1:21">
      <c r="A23" s="9">
        <v>3</v>
      </c>
      <c r="B23" s="15" t="s">
        <v>74</v>
      </c>
      <c r="C23" s="15" t="s">
        <v>75</v>
      </c>
      <c r="D23" s="15" t="s">
        <v>76</v>
      </c>
      <c r="E23" s="15" t="s">
        <v>77</v>
      </c>
      <c r="F23" s="15" t="s">
        <v>64</v>
      </c>
      <c r="G23" s="15" t="s">
        <v>64</v>
      </c>
      <c r="H23" s="15" t="s">
        <v>64</v>
      </c>
      <c r="I23" s="24">
        <v>98.4</v>
      </c>
      <c r="J23" s="15" t="s">
        <v>78</v>
      </c>
      <c r="K23" s="15" t="s">
        <v>64</v>
      </c>
      <c r="L23" s="24" t="s">
        <v>64</v>
      </c>
      <c r="M23" s="15" t="s">
        <v>64</v>
      </c>
      <c r="N23" s="15" t="s">
        <v>79</v>
      </c>
      <c r="O23" s="24">
        <v>98.4</v>
      </c>
      <c r="P23" s="15" t="s">
        <v>67</v>
      </c>
      <c r="Q23" s="15" t="s">
        <v>68</v>
      </c>
      <c r="R23" s="15" t="s">
        <v>80</v>
      </c>
      <c r="S23" s="24">
        <v>350000</v>
      </c>
      <c r="T23" s="30" t="s">
        <v>70</v>
      </c>
      <c r="U23" s="30" t="s">
        <v>81</v>
      </c>
    </row>
    <row r="24" ht="29" customHeight="1" spans="1:21">
      <c r="A24" s="9">
        <v>4</v>
      </c>
      <c r="B24" s="15" t="s">
        <v>74</v>
      </c>
      <c r="C24" s="15" t="s">
        <v>75</v>
      </c>
      <c r="D24" s="15" t="s">
        <v>76</v>
      </c>
      <c r="E24" s="15" t="s">
        <v>77</v>
      </c>
      <c r="F24" s="15" t="s">
        <v>64</v>
      </c>
      <c r="G24" s="15" t="s">
        <v>64</v>
      </c>
      <c r="H24" s="15" t="s">
        <v>64</v>
      </c>
      <c r="I24" s="24">
        <v>98.4</v>
      </c>
      <c r="J24" s="15" t="s">
        <v>78</v>
      </c>
      <c r="K24" s="15" t="s">
        <v>64</v>
      </c>
      <c r="L24" s="24" t="s">
        <v>64</v>
      </c>
      <c r="M24" s="15" t="s">
        <v>64</v>
      </c>
      <c r="N24" s="15" t="s">
        <v>79</v>
      </c>
      <c r="O24" s="24">
        <v>98.4</v>
      </c>
      <c r="P24" s="15" t="s">
        <v>67</v>
      </c>
      <c r="Q24" s="15" t="s">
        <v>68</v>
      </c>
      <c r="R24" s="15" t="s">
        <v>82</v>
      </c>
      <c r="S24" s="24">
        <v>60000</v>
      </c>
      <c r="T24" s="30" t="s">
        <v>70</v>
      </c>
      <c r="U24" s="30" t="s">
        <v>83</v>
      </c>
    </row>
    <row r="25" ht="29" customHeight="1" spans="1:21">
      <c r="A25" s="9">
        <v>5</v>
      </c>
      <c r="B25" s="15" t="s">
        <v>60</v>
      </c>
      <c r="C25" s="15" t="s">
        <v>61</v>
      </c>
      <c r="D25" s="15" t="s">
        <v>62</v>
      </c>
      <c r="E25" s="15" t="s">
        <v>63</v>
      </c>
      <c r="F25" s="15" t="s">
        <v>64</v>
      </c>
      <c r="G25" s="15" t="s">
        <v>64</v>
      </c>
      <c r="H25" s="15" t="s">
        <v>64</v>
      </c>
      <c r="I25" s="24">
        <v>2500</v>
      </c>
      <c r="J25" s="15" t="s">
        <v>65</v>
      </c>
      <c r="K25" s="15" t="s">
        <v>64</v>
      </c>
      <c r="L25" s="24" t="s">
        <v>64</v>
      </c>
      <c r="M25" s="15" t="s">
        <v>64</v>
      </c>
      <c r="N25" s="15" t="s">
        <v>66</v>
      </c>
      <c r="O25" s="24">
        <v>77.5</v>
      </c>
      <c r="P25" s="15" t="s">
        <v>67</v>
      </c>
      <c r="Q25" s="15" t="s">
        <v>68</v>
      </c>
      <c r="R25" s="15" t="s">
        <v>84</v>
      </c>
      <c r="S25" s="24">
        <v>99200</v>
      </c>
      <c r="T25" s="30" t="s">
        <v>70</v>
      </c>
      <c r="U25" s="30" t="s">
        <v>85</v>
      </c>
    </row>
    <row r="26" ht="29" customHeight="1" spans="1:21">
      <c r="A26" s="9">
        <v>6</v>
      </c>
      <c r="B26" s="15" t="s">
        <v>60</v>
      </c>
      <c r="C26" s="15" t="s">
        <v>61</v>
      </c>
      <c r="D26" s="15" t="s">
        <v>62</v>
      </c>
      <c r="E26" s="15" t="s">
        <v>63</v>
      </c>
      <c r="F26" s="15" t="s">
        <v>64</v>
      </c>
      <c r="G26" s="15" t="s">
        <v>64</v>
      </c>
      <c r="H26" s="15" t="s">
        <v>64</v>
      </c>
      <c r="I26" s="24">
        <v>2500</v>
      </c>
      <c r="J26" s="15" t="s">
        <v>65</v>
      </c>
      <c r="K26" s="15" t="s">
        <v>64</v>
      </c>
      <c r="L26" s="24" t="s">
        <v>64</v>
      </c>
      <c r="M26" s="15" t="s">
        <v>64</v>
      </c>
      <c r="N26" s="15" t="s">
        <v>66</v>
      </c>
      <c r="O26" s="24">
        <v>77.5</v>
      </c>
      <c r="P26" s="15" t="s">
        <v>67</v>
      </c>
      <c r="Q26" s="15" t="s">
        <v>68</v>
      </c>
      <c r="R26" s="15" t="s">
        <v>86</v>
      </c>
      <c r="S26" s="24">
        <v>14200</v>
      </c>
      <c r="T26" s="30" t="s">
        <v>70</v>
      </c>
      <c r="U26" s="30" t="s">
        <v>87</v>
      </c>
    </row>
    <row r="27" ht="29" customHeight="1" spans="1:21">
      <c r="A27" s="9">
        <v>7</v>
      </c>
      <c r="B27" s="15" t="s">
        <v>60</v>
      </c>
      <c r="C27" s="15" t="s">
        <v>61</v>
      </c>
      <c r="D27" s="15" t="s">
        <v>62</v>
      </c>
      <c r="E27" s="15" t="s">
        <v>63</v>
      </c>
      <c r="F27" s="15" t="s">
        <v>64</v>
      </c>
      <c r="G27" s="15" t="s">
        <v>64</v>
      </c>
      <c r="H27" s="15" t="s">
        <v>64</v>
      </c>
      <c r="I27" s="24">
        <v>2500</v>
      </c>
      <c r="J27" s="15" t="s">
        <v>65</v>
      </c>
      <c r="K27" s="15" t="s">
        <v>64</v>
      </c>
      <c r="L27" s="24" t="s">
        <v>64</v>
      </c>
      <c r="M27" s="15" t="s">
        <v>64</v>
      </c>
      <c r="N27" s="15" t="s">
        <v>66</v>
      </c>
      <c r="O27" s="24">
        <v>77.5</v>
      </c>
      <c r="P27" s="15" t="s">
        <v>67</v>
      </c>
      <c r="Q27" s="15" t="s">
        <v>68</v>
      </c>
      <c r="R27" s="15" t="s">
        <v>88</v>
      </c>
      <c r="S27" s="24">
        <v>70700</v>
      </c>
      <c r="T27" s="30" t="s">
        <v>70</v>
      </c>
      <c r="U27" s="30" t="s">
        <v>89</v>
      </c>
    </row>
    <row r="28" ht="29" customHeight="1" spans="1:21">
      <c r="A28" s="9">
        <v>8</v>
      </c>
      <c r="B28" s="15" t="s">
        <v>74</v>
      </c>
      <c r="C28" s="15" t="s">
        <v>75</v>
      </c>
      <c r="D28" s="15" t="s">
        <v>76</v>
      </c>
      <c r="E28" s="15" t="s">
        <v>77</v>
      </c>
      <c r="F28" s="15" t="s">
        <v>64</v>
      </c>
      <c r="G28" s="15" t="s">
        <v>64</v>
      </c>
      <c r="H28" s="15" t="s">
        <v>64</v>
      </c>
      <c r="I28" s="24">
        <v>98.4</v>
      </c>
      <c r="J28" s="15" t="s">
        <v>78</v>
      </c>
      <c r="K28" s="15" t="s">
        <v>64</v>
      </c>
      <c r="L28" s="24" t="s">
        <v>64</v>
      </c>
      <c r="M28" s="15" t="s">
        <v>64</v>
      </c>
      <c r="N28" s="15" t="s">
        <v>79</v>
      </c>
      <c r="O28" s="24">
        <v>98.4</v>
      </c>
      <c r="P28" s="15" t="s">
        <v>67</v>
      </c>
      <c r="Q28" s="15" t="s">
        <v>68</v>
      </c>
      <c r="R28" s="15" t="s">
        <v>90</v>
      </c>
      <c r="S28" s="24">
        <v>53000</v>
      </c>
      <c r="T28" s="30" t="s">
        <v>70</v>
      </c>
      <c r="U28" s="30" t="s">
        <v>91</v>
      </c>
    </row>
    <row r="29" ht="29" customHeight="1" spans="1:21">
      <c r="A29" s="9">
        <v>9</v>
      </c>
      <c r="B29" s="15" t="s">
        <v>64</v>
      </c>
      <c r="C29" s="15" t="s">
        <v>64</v>
      </c>
      <c r="D29" s="15" t="s">
        <v>92</v>
      </c>
      <c r="E29" s="15" t="s">
        <v>93</v>
      </c>
      <c r="F29" s="15" t="s">
        <v>94</v>
      </c>
      <c r="G29" s="15" t="s">
        <v>95</v>
      </c>
      <c r="H29" s="15" t="s">
        <v>70</v>
      </c>
      <c r="I29" s="24" t="s">
        <v>64</v>
      </c>
      <c r="J29" s="15" t="s">
        <v>64</v>
      </c>
      <c r="K29" s="15" t="s">
        <v>64</v>
      </c>
      <c r="L29" s="24" t="s">
        <v>64</v>
      </c>
      <c r="M29" s="15" t="s">
        <v>64</v>
      </c>
      <c r="N29" s="15" t="s">
        <v>64</v>
      </c>
      <c r="O29" s="24" t="s">
        <v>64</v>
      </c>
      <c r="P29" s="15" t="s">
        <v>64</v>
      </c>
      <c r="Q29" s="15" t="s">
        <v>64</v>
      </c>
      <c r="R29" s="15" t="s">
        <v>64</v>
      </c>
      <c r="S29" s="24" t="s">
        <v>64</v>
      </c>
      <c r="T29" s="30" t="s">
        <v>64</v>
      </c>
      <c r="U29" s="30" t="s">
        <v>96</v>
      </c>
    </row>
    <row r="30" ht="29" customHeight="1" spans="1:21">
      <c r="A30" s="9">
        <v>10</v>
      </c>
      <c r="B30" s="15" t="s">
        <v>64</v>
      </c>
      <c r="C30" s="15" t="s">
        <v>64</v>
      </c>
      <c r="D30" s="15" t="s">
        <v>97</v>
      </c>
      <c r="E30" s="15" t="s">
        <v>98</v>
      </c>
      <c r="F30" s="15" t="s">
        <v>94</v>
      </c>
      <c r="G30" s="15" t="s">
        <v>99</v>
      </c>
      <c r="H30" s="15" t="s">
        <v>70</v>
      </c>
      <c r="I30" s="24" t="s">
        <v>64</v>
      </c>
      <c r="J30" s="15" t="s">
        <v>64</v>
      </c>
      <c r="K30" s="15" t="s">
        <v>64</v>
      </c>
      <c r="L30" s="24" t="s">
        <v>64</v>
      </c>
      <c r="M30" s="15" t="s">
        <v>64</v>
      </c>
      <c r="N30" s="15" t="s">
        <v>64</v>
      </c>
      <c r="O30" s="24" t="s">
        <v>64</v>
      </c>
      <c r="P30" s="15" t="s">
        <v>64</v>
      </c>
      <c r="Q30" s="15" t="s">
        <v>64</v>
      </c>
      <c r="R30" s="15" t="s">
        <v>64</v>
      </c>
      <c r="S30" s="24" t="s">
        <v>64</v>
      </c>
      <c r="T30" s="30" t="s">
        <v>64</v>
      </c>
      <c r="U30" s="30" t="s">
        <v>100</v>
      </c>
    </row>
    <row r="31" ht="43" customHeight="1" spans="1:21">
      <c r="A31" s="9">
        <v>11</v>
      </c>
      <c r="B31" s="15" t="s">
        <v>64</v>
      </c>
      <c r="C31" s="15" t="s">
        <v>64</v>
      </c>
      <c r="D31" s="15" t="s">
        <v>62</v>
      </c>
      <c r="E31" s="15" t="s">
        <v>101</v>
      </c>
      <c r="F31" s="15" t="s">
        <v>102</v>
      </c>
      <c r="G31" s="15" t="s">
        <v>103</v>
      </c>
      <c r="H31" s="15" t="s">
        <v>104</v>
      </c>
      <c r="I31" s="24" t="s">
        <v>64</v>
      </c>
      <c r="J31" s="15" t="s">
        <v>64</v>
      </c>
      <c r="K31" s="15" t="s">
        <v>64</v>
      </c>
      <c r="L31" s="24" t="s">
        <v>64</v>
      </c>
      <c r="M31" s="15" t="s">
        <v>64</v>
      </c>
      <c r="N31" s="15" t="s">
        <v>64</v>
      </c>
      <c r="O31" s="24" t="s">
        <v>64</v>
      </c>
      <c r="P31" s="15" t="s">
        <v>64</v>
      </c>
      <c r="Q31" s="15" t="s">
        <v>64</v>
      </c>
      <c r="R31" s="15" t="s">
        <v>64</v>
      </c>
      <c r="S31" s="24" t="s">
        <v>64</v>
      </c>
      <c r="T31" s="30" t="s">
        <v>64</v>
      </c>
      <c r="U31" s="30" t="s">
        <v>105</v>
      </c>
    </row>
    <row r="32" ht="15" customHeight="1" spans="1:21">
      <c r="A32" s="13" t="s">
        <v>1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31" t="s">
        <v>1</v>
      </c>
    </row>
    <row r="33" ht="17" customHeight="1" spans="1:21">
      <c r="A33" s="5" t="s">
        <v>106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15" t="s">
        <v>1</v>
      </c>
    </row>
    <row r="34" ht="21" customHeight="1" spans="1:21">
      <c r="A34" s="6" t="s">
        <v>6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28" t="s">
        <v>1</v>
      </c>
    </row>
    <row r="35" ht="17" customHeight="1" spans="1:21">
      <c r="A35" s="7" t="s">
        <v>40</v>
      </c>
      <c r="B35" s="14" t="s">
        <v>107</v>
      </c>
      <c r="C35" s="14" t="s">
        <v>108</v>
      </c>
      <c r="D35" s="14" t="s">
        <v>109</v>
      </c>
      <c r="E35" s="14" t="s">
        <v>110</v>
      </c>
      <c r="F35" s="14"/>
      <c r="G35" s="14"/>
      <c r="H35" s="14" t="s">
        <v>111</v>
      </c>
      <c r="I35" s="14" t="s">
        <v>112</v>
      </c>
      <c r="J35" s="14" t="s">
        <v>113</v>
      </c>
      <c r="K35" s="14" t="s">
        <v>114</v>
      </c>
      <c r="L35" s="14" t="s">
        <v>115</v>
      </c>
      <c r="M35" s="14" t="s">
        <v>116</v>
      </c>
      <c r="N35" s="14" t="s">
        <v>51</v>
      </c>
      <c r="O35" s="25" t="s">
        <v>117</v>
      </c>
      <c r="P35" s="25"/>
      <c r="Q35" s="25"/>
      <c r="R35" s="25"/>
      <c r="S35" s="25"/>
      <c r="T35" s="25"/>
      <c r="U35" s="9" t="s">
        <v>1</v>
      </c>
    </row>
    <row r="36" ht="124" customHeight="1" spans="1:21">
      <c r="A36" s="7"/>
      <c r="B36" s="14"/>
      <c r="C36" s="14"/>
      <c r="D36" s="14"/>
      <c r="E36" s="15" t="s">
        <v>118</v>
      </c>
      <c r="F36" s="15" t="s">
        <v>119</v>
      </c>
      <c r="G36" s="15"/>
      <c r="H36" s="14"/>
      <c r="I36" s="14"/>
      <c r="J36" s="14"/>
      <c r="K36" s="14"/>
      <c r="L36" s="14"/>
      <c r="M36" s="14"/>
      <c r="N36" s="14"/>
      <c r="O36" s="15" t="s">
        <v>120</v>
      </c>
      <c r="P36" s="15" t="s">
        <v>121</v>
      </c>
      <c r="Q36" s="15" t="s">
        <v>122</v>
      </c>
      <c r="R36" s="15" t="s">
        <v>123</v>
      </c>
      <c r="S36" s="15" t="s">
        <v>124</v>
      </c>
      <c r="T36" s="30" t="s">
        <v>125</v>
      </c>
      <c r="U36" s="9" t="s">
        <v>1</v>
      </c>
    </row>
    <row r="37" ht="57" customHeight="1" spans="1:21">
      <c r="A37" s="9">
        <v>1</v>
      </c>
      <c r="B37" s="15" t="s">
        <v>63</v>
      </c>
      <c r="C37" s="15" t="s">
        <v>62</v>
      </c>
      <c r="D37" s="15" t="s">
        <v>126</v>
      </c>
      <c r="E37" s="15" t="s">
        <v>127</v>
      </c>
      <c r="F37" s="15" t="s">
        <v>128</v>
      </c>
      <c r="G37" s="15"/>
      <c r="H37" s="15" t="s">
        <v>129</v>
      </c>
      <c r="I37" s="15" t="s">
        <v>130</v>
      </c>
      <c r="J37" s="15" t="s">
        <v>131</v>
      </c>
      <c r="K37" s="15" t="s">
        <v>132</v>
      </c>
      <c r="L37" s="15" t="s">
        <v>133</v>
      </c>
      <c r="M37" s="24">
        <v>1.4</v>
      </c>
      <c r="N37" s="15" t="s">
        <v>70</v>
      </c>
      <c r="O37" s="15" t="s">
        <v>64</v>
      </c>
      <c r="P37" s="24" t="s">
        <v>64</v>
      </c>
      <c r="Q37" s="15" t="s">
        <v>101</v>
      </c>
      <c r="R37" s="24">
        <v>20000</v>
      </c>
      <c r="S37" s="15" t="s">
        <v>64</v>
      </c>
      <c r="T37" s="32">
        <v>1220</v>
      </c>
      <c r="U37" s="9" t="s">
        <v>134</v>
      </c>
    </row>
    <row r="38" ht="60" customHeight="1" spans="1:21">
      <c r="A38" s="9">
        <v>2</v>
      </c>
      <c r="B38" s="15" t="s">
        <v>77</v>
      </c>
      <c r="C38" s="15" t="s">
        <v>76</v>
      </c>
      <c r="D38" s="15" t="s">
        <v>126</v>
      </c>
      <c r="E38" s="15" t="s">
        <v>127</v>
      </c>
      <c r="F38" s="15" t="s">
        <v>128</v>
      </c>
      <c r="G38" s="15"/>
      <c r="H38" s="15" t="s">
        <v>129</v>
      </c>
      <c r="I38" s="15" t="s">
        <v>130</v>
      </c>
      <c r="J38" s="15" t="s">
        <v>131</v>
      </c>
      <c r="K38" s="15" t="s">
        <v>132</v>
      </c>
      <c r="L38" s="15" t="s">
        <v>133</v>
      </c>
      <c r="M38" s="24">
        <v>0.6</v>
      </c>
      <c r="N38" s="15" t="s">
        <v>70</v>
      </c>
      <c r="O38" s="15" t="s">
        <v>64</v>
      </c>
      <c r="P38" s="24" t="s">
        <v>64</v>
      </c>
      <c r="Q38" s="15" t="s">
        <v>101</v>
      </c>
      <c r="R38" s="24">
        <v>20000</v>
      </c>
      <c r="S38" s="15" t="s">
        <v>64</v>
      </c>
      <c r="T38" s="32">
        <v>1220</v>
      </c>
      <c r="U38" s="9" t="s">
        <v>135</v>
      </c>
    </row>
    <row r="39" ht="56" customHeight="1" spans="1:21">
      <c r="A39" s="9">
        <v>3</v>
      </c>
      <c r="B39" s="15" t="s">
        <v>77</v>
      </c>
      <c r="C39" s="15" t="s">
        <v>76</v>
      </c>
      <c r="D39" s="15" t="s">
        <v>136</v>
      </c>
      <c r="E39" s="15" t="s">
        <v>137</v>
      </c>
      <c r="F39" s="15" t="s">
        <v>128</v>
      </c>
      <c r="G39" s="15"/>
      <c r="H39" s="15" t="s">
        <v>129</v>
      </c>
      <c r="I39" s="15" t="s">
        <v>130</v>
      </c>
      <c r="J39" s="15" t="s">
        <v>138</v>
      </c>
      <c r="K39" s="15" t="s">
        <v>132</v>
      </c>
      <c r="L39" s="15" t="s">
        <v>133</v>
      </c>
      <c r="M39" s="24">
        <v>0.02</v>
      </c>
      <c r="N39" s="15" t="s">
        <v>70</v>
      </c>
      <c r="O39" s="15" t="s">
        <v>64</v>
      </c>
      <c r="P39" s="24" t="s">
        <v>64</v>
      </c>
      <c r="Q39" s="15" t="s">
        <v>101</v>
      </c>
      <c r="R39" s="24">
        <v>20000</v>
      </c>
      <c r="S39" s="15" t="s">
        <v>64</v>
      </c>
      <c r="T39" s="32">
        <v>1220</v>
      </c>
      <c r="U39" s="9" t="s">
        <v>139</v>
      </c>
    </row>
    <row r="40" ht="55" customHeight="1" spans="1:21">
      <c r="A40" s="9">
        <v>4</v>
      </c>
      <c r="B40" s="15" t="s">
        <v>63</v>
      </c>
      <c r="C40" s="15" t="s">
        <v>62</v>
      </c>
      <c r="D40" s="15" t="s">
        <v>136</v>
      </c>
      <c r="E40" s="15" t="s">
        <v>137</v>
      </c>
      <c r="F40" s="15" t="s">
        <v>128</v>
      </c>
      <c r="G40" s="15"/>
      <c r="H40" s="15" t="s">
        <v>129</v>
      </c>
      <c r="I40" s="15" t="s">
        <v>130</v>
      </c>
      <c r="J40" s="15" t="s">
        <v>138</v>
      </c>
      <c r="K40" s="15" t="s">
        <v>132</v>
      </c>
      <c r="L40" s="15" t="s">
        <v>133</v>
      </c>
      <c r="M40" s="24">
        <v>0.03</v>
      </c>
      <c r="N40" s="15" t="s">
        <v>70</v>
      </c>
      <c r="O40" s="15" t="s">
        <v>64</v>
      </c>
      <c r="P40" s="24" t="s">
        <v>64</v>
      </c>
      <c r="Q40" s="15" t="s">
        <v>101</v>
      </c>
      <c r="R40" s="24">
        <v>20000</v>
      </c>
      <c r="S40" s="15" t="s">
        <v>64</v>
      </c>
      <c r="T40" s="32">
        <v>1220</v>
      </c>
      <c r="U40" s="9" t="s">
        <v>140</v>
      </c>
    </row>
    <row r="41" ht="127" customHeight="1" spans="1:21">
      <c r="A41" s="9">
        <v>5</v>
      </c>
      <c r="B41" s="15" t="s">
        <v>63</v>
      </c>
      <c r="C41" s="15" t="s">
        <v>62</v>
      </c>
      <c r="D41" s="15" t="s">
        <v>141</v>
      </c>
      <c r="E41" s="15" t="s">
        <v>142</v>
      </c>
      <c r="F41" s="15" t="s">
        <v>143</v>
      </c>
      <c r="G41" s="15"/>
      <c r="H41" s="15" t="s">
        <v>144</v>
      </c>
      <c r="I41" s="15" t="s">
        <v>145</v>
      </c>
      <c r="J41" s="15" t="s">
        <v>146</v>
      </c>
      <c r="K41" s="15" t="s">
        <v>132</v>
      </c>
      <c r="L41" s="15" t="s">
        <v>147</v>
      </c>
      <c r="M41" s="24">
        <v>49.5</v>
      </c>
      <c r="N41" s="15" t="s">
        <v>70</v>
      </c>
      <c r="O41" s="15" t="s">
        <v>64</v>
      </c>
      <c r="P41" s="24" t="s">
        <v>64</v>
      </c>
      <c r="Q41" s="15" t="s">
        <v>101</v>
      </c>
      <c r="R41" s="24">
        <v>20000</v>
      </c>
      <c r="S41" s="15" t="s">
        <v>64</v>
      </c>
      <c r="T41" s="32">
        <v>1220</v>
      </c>
      <c r="U41" s="9" t="s">
        <v>148</v>
      </c>
    </row>
    <row r="42" ht="71" customHeight="1" spans="1:21">
      <c r="A42" s="9">
        <v>6</v>
      </c>
      <c r="B42" s="15" t="s">
        <v>63</v>
      </c>
      <c r="C42" s="15" t="s">
        <v>62</v>
      </c>
      <c r="D42" s="15" t="s">
        <v>149</v>
      </c>
      <c r="E42" s="15" t="s">
        <v>150</v>
      </c>
      <c r="F42" s="15" t="s">
        <v>151</v>
      </c>
      <c r="G42" s="15"/>
      <c r="H42" s="15" t="s">
        <v>152</v>
      </c>
      <c r="I42" s="15" t="s">
        <v>153</v>
      </c>
      <c r="J42" s="15" t="s">
        <v>154</v>
      </c>
      <c r="K42" s="15" t="s">
        <v>132</v>
      </c>
      <c r="L42" s="15" t="s">
        <v>155</v>
      </c>
      <c r="M42" s="24">
        <v>0.012</v>
      </c>
      <c r="N42" s="15" t="s">
        <v>70</v>
      </c>
      <c r="O42" s="15" t="s">
        <v>64</v>
      </c>
      <c r="P42" s="24" t="s">
        <v>64</v>
      </c>
      <c r="Q42" s="15" t="s">
        <v>101</v>
      </c>
      <c r="R42" s="24">
        <v>20000</v>
      </c>
      <c r="S42" s="15" t="s">
        <v>64</v>
      </c>
      <c r="T42" s="32">
        <v>1220</v>
      </c>
      <c r="U42" s="9" t="s">
        <v>156</v>
      </c>
    </row>
    <row r="43" ht="69" customHeight="1" spans="1:21">
      <c r="A43" s="9">
        <v>7</v>
      </c>
      <c r="B43" s="15" t="s">
        <v>77</v>
      </c>
      <c r="C43" s="15" t="s">
        <v>76</v>
      </c>
      <c r="D43" s="15" t="s">
        <v>149</v>
      </c>
      <c r="E43" s="15" t="s">
        <v>150</v>
      </c>
      <c r="F43" s="15" t="s">
        <v>151</v>
      </c>
      <c r="G43" s="15"/>
      <c r="H43" s="15" t="s">
        <v>152</v>
      </c>
      <c r="I43" s="15" t="s">
        <v>153</v>
      </c>
      <c r="J43" s="15" t="s">
        <v>154</v>
      </c>
      <c r="K43" s="15" t="s">
        <v>132</v>
      </c>
      <c r="L43" s="15" t="s">
        <v>155</v>
      </c>
      <c r="M43" s="24">
        <v>0.008</v>
      </c>
      <c r="N43" s="15" t="s">
        <v>70</v>
      </c>
      <c r="O43" s="15" t="s">
        <v>64</v>
      </c>
      <c r="P43" s="24" t="s">
        <v>64</v>
      </c>
      <c r="Q43" s="15" t="s">
        <v>101</v>
      </c>
      <c r="R43" s="24">
        <v>20000</v>
      </c>
      <c r="S43" s="15" t="s">
        <v>64</v>
      </c>
      <c r="T43" s="32">
        <v>1220</v>
      </c>
      <c r="U43" s="9" t="s">
        <v>157</v>
      </c>
    </row>
    <row r="44" ht="55" customHeight="1" spans="1:21">
      <c r="A44" s="9">
        <v>8</v>
      </c>
      <c r="B44" s="15" t="s">
        <v>77</v>
      </c>
      <c r="C44" s="15" t="s">
        <v>76</v>
      </c>
      <c r="D44" s="15" t="s">
        <v>158</v>
      </c>
      <c r="E44" s="15" t="s">
        <v>159</v>
      </c>
      <c r="F44" s="15" t="s">
        <v>128</v>
      </c>
      <c r="G44" s="15"/>
      <c r="H44" s="15" t="s">
        <v>129</v>
      </c>
      <c r="I44" s="15" t="s">
        <v>130</v>
      </c>
      <c r="J44" s="15" t="s">
        <v>160</v>
      </c>
      <c r="K44" s="15" t="s">
        <v>132</v>
      </c>
      <c r="L44" s="15" t="s">
        <v>133</v>
      </c>
      <c r="M44" s="24">
        <v>0.03</v>
      </c>
      <c r="N44" s="15" t="s">
        <v>70</v>
      </c>
      <c r="O44" s="15" t="s">
        <v>64</v>
      </c>
      <c r="P44" s="24" t="s">
        <v>64</v>
      </c>
      <c r="Q44" s="15" t="s">
        <v>101</v>
      </c>
      <c r="R44" s="24">
        <v>20000</v>
      </c>
      <c r="S44" s="15" t="s">
        <v>64</v>
      </c>
      <c r="T44" s="32">
        <v>1220</v>
      </c>
      <c r="U44" s="9" t="s">
        <v>161</v>
      </c>
    </row>
    <row r="45" ht="62" customHeight="1" spans="1:21">
      <c r="A45" s="9">
        <v>9</v>
      </c>
      <c r="B45" s="15" t="s">
        <v>63</v>
      </c>
      <c r="C45" s="15" t="s">
        <v>62</v>
      </c>
      <c r="D45" s="15" t="s">
        <v>158</v>
      </c>
      <c r="E45" s="15" t="s">
        <v>159</v>
      </c>
      <c r="F45" s="15" t="s">
        <v>128</v>
      </c>
      <c r="G45" s="15"/>
      <c r="H45" s="15" t="s">
        <v>129</v>
      </c>
      <c r="I45" s="15" t="s">
        <v>130</v>
      </c>
      <c r="J45" s="15" t="s">
        <v>160</v>
      </c>
      <c r="K45" s="15" t="s">
        <v>132</v>
      </c>
      <c r="L45" s="15" t="s">
        <v>133</v>
      </c>
      <c r="M45" s="24">
        <v>0.07</v>
      </c>
      <c r="N45" s="15" t="s">
        <v>70</v>
      </c>
      <c r="O45" s="15" t="s">
        <v>64</v>
      </c>
      <c r="P45" s="24" t="s">
        <v>64</v>
      </c>
      <c r="Q45" s="15" t="s">
        <v>101</v>
      </c>
      <c r="R45" s="24">
        <v>20000</v>
      </c>
      <c r="S45" s="15" t="s">
        <v>64</v>
      </c>
      <c r="T45" s="32">
        <v>1220</v>
      </c>
      <c r="U45" s="9" t="s">
        <v>162</v>
      </c>
    </row>
    <row r="46" ht="300" customHeight="1" spans="1:21">
      <c r="A46" s="9">
        <v>10</v>
      </c>
      <c r="B46" s="15" t="s">
        <v>63</v>
      </c>
      <c r="C46" s="15" t="s">
        <v>62</v>
      </c>
      <c r="D46" s="15" t="s">
        <v>163</v>
      </c>
      <c r="E46" s="15" t="s">
        <v>164</v>
      </c>
      <c r="F46" s="15" t="s">
        <v>165</v>
      </c>
      <c r="G46" s="15"/>
      <c r="H46" s="15" t="s">
        <v>129</v>
      </c>
      <c r="I46" s="15" t="s">
        <v>166</v>
      </c>
      <c r="J46" s="15" t="s">
        <v>167</v>
      </c>
      <c r="K46" s="15" t="s">
        <v>168</v>
      </c>
      <c r="L46" s="15" t="s">
        <v>169</v>
      </c>
      <c r="M46" s="24">
        <v>0.15</v>
      </c>
      <c r="N46" s="15" t="s">
        <v>70</v>
      </c>
      <c r="O46" s="15" t="s">
        <v>64</v>
      </c>
      <c r="P46" s="24" t="s">
        <v>64</v>
      </c>
      <c r="Q46" s="15" t="s">
        <v>101</v>
      </c>
      <c r="R46" s="24">
        <v>20000</v>
      </c>
      <c r="S46" s="15" t="s">
        <v>64</v>
      </c>
      <c r="T46" s="32">
        <v>1440</v>
      </c>
      <c r="U46" s="9" t="s">
        <v>170</v>
      </c>
    </row>
    <row r="47" ht="58" customHeight="1" spans="1:21">
      <c r="A47" s="9">
        <v>11</v>
      </c>
      <c r="B47" s="15" t="s">
        <v>63</v>
      </c>
      <c r="C47" s="15" t="s">
        <v>62</v>
      </c>
      <c r="D47" s="15" t="s">
        <v>136</v>
      </c>
      <c r="E47" s="15" t="s">
        <v>171</v>
      </c>
      <c r="F47" s="15" t="s">
        <v>172</v>
      </c>
      <c r="G47" s="15"/>
      <c r="H47" s="15" t="s">
        <v>173</v>
      </c>
      <c r="I47" s="15" t="s">
        <v>174</v>
      </c>
      <c r="J47" s="15" t="s">
        <v>171</v>
      </c>
      <c r="K47" s="15" t="s">
        <v>168</v>
      </c>
      <c r="L47" s="15" t="s">
        <v>175</v>
      </c>
      <c r="M47" s="24">
        <v>2</v>
      </c>
      <c r="N47" s="15" t="s">
        <v>70</v>
      </c>
      <c r="O47" s="15" t="s">
        <v>64</v>
      </c>
      <c r="P47" s="24" t="s">
        <v>64</v>
      </c>
      <c r="Q47" s="15" t="s">
        <v>101</v>
      </c>
      <c r="R47" s="24">
        <v>20000</v>
      </c>
      <c r="S47" s="15" t="s">
        <v>64</v>
      </c>
      <c r="T47" s="32">
        <v>1440</v>
      </c>
      <c r="U47" s="9" t="s">
        <v>176</v>
      </c>
    </row>
    <row r="48" ht="58" customHeight="1" spans="1:21">
      <c r="A48" s="9">
        <v>12</v>
      </c>
      <c r="B48" s="15" t="s">
        <v>77</v>
      </c>
      <c r="C48" s="15" t="s">
        <v>76</v>
      </c>
      <c r="D48" s="15" t="s">
        <v>136</v>
      </c>
      <c r="E48" s="15" t="s">
        <v>171</v>
      </c>
      <c r="F48" s="15" t="s">
        <v>172</v>
      </c>
      <c r="G48" s="15"/>
      <c r="H48" s="15" t="s">
        <v>173</v>
      </c>
      <c r="I48" s="15" t="s">
        <v>174</v>
      </c>
      <c r="J48" s="15" t="s">
        <v>171</v>
      </c>
      <c r="K48" s="15" t="s">
        <v>168</v>
      </c>
      <c r="L48" s="15" t="s">
        <v>175</v>
      </c>
      <c r="M48" s="24">
        <v>1</v>
      </c>
      <c r="N48" s="15" t="s">
        <v>70</v>
      </c>
      <c r="O48" s="15" t="s">
        <v>64</v>
      </c>
      <c r="P48" s="24" t="s">
        <v>64</v>
      </c>
      <c r="Q48" s="15" t="s">
        <v>101</v>
      </c>
      <c r="R48" s="24">
        <v>20000</v>
      </c>
      <c r="S48" s="15" t="s">
        <v>64</v>
      </c>
      <c r="T48" s="32">
        <v>1440</v>
      </c>
      <c r="U48" s="9" t="s">
        <v>177</v>
      </c>
    </row>
    <row r="49" ht="94" customHeight="1" spans="1:21">
      <c r="A49" s="13" t="s">
        <v>1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27" t="s">
        <v>1</v>
      </c>
    </row>
    <row r="50" ht="17" customHeight="1" spans="1:21">
      <c r="A50" s="5" t="s">
        <v>178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15" t="s">
        <v>1</v>
      </c>
    </row>
    <row r="51" ht="18" customHeight="1" spans="1:21">
      <c r="A51" s="6" t="s">
        <v>179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28" t="s">
        <v>1</v>
      </c>
    </row>
    <row r="52" ht="10" customHeight="1" spans="1:21">
      <c r="A52" s="7" t="s">
        <v>180</v>
      </c>
      <c r="B52" s="14" t="s">
        <v>124</v>
      </c>
      <c r="C52" s="14"/>
      <c r="D52" s="14" t="s">
        <v>181</v>
      </c>
      <c r="E52" s="14" t="s">
        <v>182</v>
      </c>
      <c r="F52" s="14"/>
      <c r="G52" s="14"/>
      <c r="H52" s="14"/>
      <c r="I52" s="14" t="s">
        <v>183</v>
      </c>
      <c r="J52" s="14"/>
      <c r="K52" s="14" t="s">
        <v>184</v>
      </c>
      <c r="L52" s="14"/>
      <c r="M52" s="14" t="s">
        <v>185</v>
      </c>
      <c r="N52" s="14"/>
      <c r="O52" s="14" t="s">
        <v>186</v>
      </c>
      <c r="P52" s="14" t="s">
        <v>187</v>
      </c>
      <c r="Q52" s="14" t="s">
        <v>188</v>
      </c>
      <c r="R52" s="14" t="s">
        <v>189</v>
      </c>
      <c r="S52" s="14"/>
      <c r="T52" s="25" t="s">
        <v>190</v>
      </c>
      <c r="U52" s="9" t="s">
        <v>1</v>
      </c>
    </row>
    <row r="53" ht="21" customHeight="1" spans="1:21">
      <c r="A53" s="7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25"/>
      <c r="U53" s="9" t="s">
        <v>1</v>
      </c>
    </row>
    <row r="54" ht="24" customHeight="1" spans="1:21">
      <c r="A54" s="9">
        <v>1</v>
      </c>
      <c r="B54" s="15" t="s">
        <v>98</v>
      </c>
      <c r="C54" s="15"/>
      <c r="D54" s="15" t="s">
        <v>191</v>
      </c>
      <c r="E54" s="15" t="s">
        <v>171</v>
      </c>
      <c r="F54" s="15"/>
      <c r="G54" s="15"/>
      <c r="H54" s="15"/>
      <c r="I54" s="15" t="s">
        <v>173</v>
      </c>
      <c r="J54" s="15"/>
      <c r="K54" s="15" t="s">
        <v>174</v>
      </c>
      <c r="L54" s="15"/>
      <c r="M54" s="15" t="s">
        <v>171</v>
      </c>
      <c r="N54" s="15"/>
      <c r="O54" s="15" t="s">
        <v>168</v>
      </c>
      <c r="P54" s="15" t="s">
        <v>175</v>
      </c>
      <c r="Q54" s="15" t="s">
        <v>192</v>
      </c>
      <c r="R54" s="15">
        <v>0</v>
      </c>
      <c r="S54" s="15"/>
      <c r="T54" s="30" t="s">
        <v>70</v>
      </c>
      <c r="U54" s="9" t="s">
        <v>193</v>
      </c>
    </row>
    <row r="55" ht="44" customHeight="1" spans="1:21">
      <c r="A55" s="9">
        <v>2</v>
      </c>
      <c r="B55" s="15" t="s">
        <v>93</v>
      </c>
      <c r="C55" s="15"/>
      <c r="D55" s="15" t="s">
        <v>191</v>
      </c>
      <c r="E55" s="15" t="s">
        <v>150</v>
      </c>
      <c r="F55" s="15"/>
      <c r="G55" s="15"/>
      <c r="H55" s="15"/>
      <c r="I55" s="15" t="s">
        <v>152</v>
      </c>
      <c r="J55" s="15"/>
      <c r="K55" s="15" t="s">
        <v>153</v>
      </c>
      <c r="L55" s="15"/>
      <c r="M55" s="15" t="s">
        <v>154</v>
      </c>
      <c r="N55" s="15"/>
      <c r="O55" s="15" t="s">
        <v>132</v>
      </c>
      <c r="P55" s="15" t="s">
        <v>155</v>
      </c>
      <c r="Q55" s="15" t="s">
        <v>194</v>
      </c>
      <c r="R55" s="15">
        <v>0</v>
      </c>
      <c r="S55" s="15"/>
      <c r="T55" s="30" t="s">
        <v>70</v>
      </c>
      <c r="U55" s="9" t="s">
        <v>195</v>
      </c>
    </row>
    <row r="56" ht="43" customHeight="1" spans="1:21">
      <c r="A56" s="9">
        <v>3</v>
      </c>
      <c r="B56" s="15" t="s">
        <v>93</v>
      </c>
      <c r="C56" s="15"/>
      <c r="D56" s="15" t="s">
        <v>191</v>
      </c>
      <c r="E56" s="15" t="s">
        <v>127</v>
      </c>
      <c r="F56" s="15"/>
      <c r="G56" s="15"/>
      <c r="H56" s="15"/>
      <c r="I56" s="15" t="s">
        <v>129</v>
      </c>
      <c r="J56" s="15"/>
      <c r="K56" s="15" t="s">
        <v>130</v>
      </c>
      <c r="L56" s="15"/>
      <c r="M56" s="15" t="s">
        <v>131</v>
      </c>
      <c r="N56" s="15"/>
      <c r="O56" s="15" t="s">
        <v>132</v>
      </c>
      <c r="P56" s="15" t="s">
        <v>133</v>
      </c>
      <c r="Q56" s="15" t="s">
        <v>194</v>
      </c>
      <c r="R56" s="15">
        <v>0</v>
      </c>
      <c r="S56" s="15"/>
      <c r="T56" s="30" t="s">
        <v>70</v>
      </c>
      <c r="U56" s="9" t="s">
        <v>196</v>
      </c>
    </row>
    <row r="57" ht="39" customHeight="1" spans="1:21">
      <c r="A57" s="9">
        <v>4</v>
      </c>
      <c r="B57" s="15" t="s">
        <v>93</v>
      </c>
      <c r="C57" s="15"/>
      <c r="D57" s="15" t="s">
        <v>191</v>
      </c>
      <c r="E57" s="15" t="s">
        <v>159</v>
      </c>
      <c r="F57" s="15"/>
      <c r="G57" s="15"/>
      <c r="H57" s="15"/>
      <c r="I57" s="15" t="s">
        <v>129</v>
      </c>
      <c r="J57" s="15"/>
      <c r="K57" s="15" t="s">
        <v>130</v>
      </c>
      <c r="L57" s="15"/>
      <c r="M57" s="15" t="s">
        <v>160</v>
      </c>
      <c r="N57" s="15"/>
      <c r="O57" s="15" t="s">
        <v>132</v>
      </c>
      <c r="P57" s="15" t="s">
        <v>133</v>
      </c>
      <c r="Q57" s="15" t="s">
        <v>194</v>
      </c>
      <c r="R57" s="15">
        <v>0</v>
      </c>
      <c r="S57" s="15"/>
      <c r="T57" s="30" t="s">
        <v>70</v>
      </c>
      <c r="U57" s="9" t="s">
        <v>197</v>
      </c>
    </row>
    <row r="58" ht="36" customHeight="1" spans="1:21">
      <c r="A58" s="9">
        <v>5</v>
      </c>
      <c r="B58" s="15" t="s">
        <v>93</v>
      </c>
      <c r="C58" s="15"/>
      <c r="D58" s="15" t="s">
        <v>191</v>
      </c>
      <c r="E58" s="15" t="s">
        <v>137</v>
      </c>
      <c r="F58" s="15"/>
      <c r="G58" s="15"/>
      <c r="H58" s="15"/>
      <c r="I58" s="15" t="s">
        <v>129</v>
      </c>
      <c r="J58" s="15"/>
      <c r="K58" s="15" t="s">
        <v>130</v>
      </c>
      <c r="L58" s="15"/>
      <c r="M58" s="15" t="s">
        <v>138</v>
      </c>
      <c r="N58" s="15"/>
      <c r="O58" s="15" t="s">
        <v>132</v>
      </c>
      <c r="P58" s="15" t="s">
        <v>133</v>
      </c>
      <c r="Q58" s="15" t="s">
        <v>194</v>
      </c>
      <c r="R58" s="15">
        <v>0</v>
      </c>
      <c r="S58" s="15"/>
      <c r="T58" s="30" t="s">
        <v>70</v>
      </c>
      <c r="U58" s="9" t="s">
        <v>198</v>
      </c>
    </row>
    <row r="59" ht="29" customHeight="1" spans="1:21">
      <c r="A59" s="9">
        <v>6</v>
      </c>
      <c r="B59" s="15" t="s">
        <v>98</v>
      </c>
      <c r="C59" s="15"/>
      <c r="D59" s="15" t="s">
        <v>191</v>
      </c>
      <c r="E59" s="15" t="s">
        <v>164</v>
      </c>
      <c r="F59" s="15"/>
      <c r="G59" s="15"/>
      <c r="H59" s="15"/>
      <c r="I59" s="15" t="s">
        <v>129</v>
      </c>
      <c r="J59" s="15"/>
      <c r="K59" s="15" t="s">
        <v>166</v>
      </c>
      <c r="L59" s="15"/>
      <c r="M59" s="15" t="s">
        <v>167</v>
      </c>
      <c r="N59" s="15"/>
      <c r="O59" s="15" t="s">
        <v>168</v>
      </c>
      <c r="P59" s="15" t="s">
        <v>169</v>
      </c>
      <c r="Q59" s="15" t="s">
        <v>192</v>
      </c>
      <c r="R59" s="15">
        <v>0</v>
      </c>
      <c r="S59" s="15"/>
      <c r="T59" s="30" t="s">
        <v>70</v>
      </c>
      <c r="U59" s="9" t="s">
        <v>199</v>
      </c>
    </row>
    <row r="60" ht="99" customHeight="1" spans="1:21">
      <c r="A60" s="9">
        <v>7</v>
      </c>
      <c r="B60" s="15" t="s">
        <v>93</v>
      </c>
      <c r="C60" s="15"/>
      <c r="D60" s="15" t="s">
        <v>191</v>
      </c>
      <c r="E60" s="15" t="s">
        <v>142</v>
      </c>
      <c r="F60" s="15"/>
      <c r="G60" s="15"/>
      <c r="H60" s="15"/>
      <c r="I60" s="15" t="s">
        <v>144</v>
      </c>
      <c r="J60" s="15"/>
      <c r="K60" s="15" t="s">
        <v>145</v>
      </c>
      <c r="L60" s="15"/>
      <c r="M60" s="15" t="s">
        <v>146</v>
      </c>
      <c r="N60" s="15"/>
      <c r="O60" s="15" t="s">
        <v>132</v>
      </c>
      <c r="P60" s="15" t="s">
        <v>147</v>
      </c>
      <c r="Q60" s="15" t="s">
        <v>200</v>
      </c>
      <c r="R60" s="15">
        <v>0</v>
      </c>
      <c r="S60" s="15"/>
      <c r="T60" s="30" t="s">
        <v>70</v>
      </c>
      <c r="U60" s="9" t="s">
        <v>201</v>
      </c>
    </row>
    <row r="61" ht="3" customHeight="1" spans="1:21">
      <c r="A61" s="16" t="s">
        <v>1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33" t="s">
        <v>1</v>
      </c>
    </row>
    <row r="62" ht="19" customHeight="1" spans="1:21">
      <c r="A62" s="17" t="s">
        <v>202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34" t="s">
        <v>1</v>
      </c>
    </row>
    <row r="63" ht="17" customHeight="1" spans="1:21">
      <c r="A63" s="18" t="s">
        <v>39</v>
      </c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35" t="s">
        <v>1</v>
      </c>
    </row>
    <row r="64" ht="30" customHeight="1" spans="1:21">
      <c r="A64" s="7" t="s">
        <v>180</v>
      </c>
      <c r="B64" s="14" t="s">
        <v>203</v>
      </c>
      <c r="C64" s="14" t="s">
        <v>204</v>
      </c>
      <c r="D64" s="14"/>
      <c r="E64" s="14" t="s">
        <v>182</v>
      </c>
      <c r="F64" s="14"/>
      <c r="G64" s="14"/>
      <c r="H64" s="14"/>
      <c r="I64" s="14" t="s">
        <v>183</v>
      </c>
      <c r="J64" s="14"/>
      <c r="K64" s="14" t="s">
        <v>184</v>
      </c>
      <c r="L64" s="14"/>
      <c r="M64" s="14" t="s">
        <v>185</v>
      </c>
      <c r="N64" s="14"/>
      <c r="O64" s="14" t="s">
        <v>186</v>
      </c>
      <c r="P64" s="14" t="s">
        <v>187</v>
      </c>
      <c r="Q64" s="15" t="s">
        <v>205</v>
      </c>
      <c r="R64" s="15" t="s">
        <v>206</v>
      </c>
      <c r="S64" s="15"/>
      <c r="T64" s="30" t="s">
        <v>190</v>
      </c>
      <c r="U64" s="9" t="s">
        <v>1</v>
      </c>
    </row>
    <row r="65" ht="30" customHeight="1" spans="1:21">
      <c r="A65" s="7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5"/>
      <c r="R65" s="15"/>
      <c r="S65" s="15"/>
      <c r="T65" s="30"/>
      <c r="U65" s="9" t="s">
        <v>1</v>
      </c>
    </row>
    <row r="66" ht="30" customHeight="1" spans="1:21">
      <c r="A66" s="9">
        <v>1</v>
      </c>
      <c r="B66" s="15" t="s">
        <v>207</v>
      </c>
      <c r="C66" s="15" t="s">
        <v>101</v>
      </c>
      <c r="D66" s="15"/>
      <c r="E66" s="15" t="s">
        <v>171</v>
      </c>
      <c r="F66" s="15"/>
      <c r="G66" s="15"/>
      <c r="H66" s="15"/>
      <c r="I66" s="15" t="s">
        <v>173</v>
      </c>
      <c r="J66" s="15"/>
      <c r="K66" s="15" t="s">
        <v>174</v>
      </c>
      <c r="L66" s="15"/>
      <c r="M66" s="15" t="s">
        <v>171</v>
      </c>
      <c r="N66" s="15"/>
      <c r="O66" s="15" t="s">
        <v>168</v>
      </c>
      <c r="P66" s="15" t="s">
        <v>175</v>
      </c>
      <c r="Q66" s="15" t="s">
        <v>208</v>
      </c>
      <c r="R66" s="15" t="s">
        <v>209</v>
      </c>
      <c r="S66" s="15"/>
      <c r="T66" s="30" t="s">
        <v>70</v>
      </c>
      <c r="U66" s="9" t="s">
        <v>210</v>
      </c>
    </row>
    <row r="67" ht="49" customHeight="1" spans="1:21">
      <c r="A67" s="9">
        <v>2</v>
      </c>
      <c r="B67" s="15" t="s">
        <v>207</v>
      </c>
      <c r="C67" s="15" t="s">
        <v>101</v>
      </c>
      <c r="D67" s="15"/>
      <c r="E67" s="15" t="s">
        <v>150</v>
      </c>
      <c r="F67" s="15"/>
      <c r="G67" s="15"/>
      <c r="H67" s="15"/>
      <c r="I67" s="15" t="s">
        <v>152</v>
      </c>
      <c r="J67" s="15"/>
      <c r="K67" s="15" t="s">
        <v>153</v>
      </c>
      <c r="L67" s="15"/>
      <c r="M67" s="15" t="s">
        <v>154</v>
      </c>
      <c r="N67" s="15"/>
      <c r="O67" s="15" t="s">
        <v>132</v>
      </c>
      <c r="P67" s="15" t="s">
        <v>155</v>
      </c>
      <c r="Q67" s="15" t="s">
        <v>208</v>
      </c>
      <c r="R67" s="15" t="s">
        <v>209</v>
      </c>
      <c r="S67" s="15"/>
      <c r="T67" s="30" t="s">
        <v>70</v>
      </c>
      <c r="U67" s="9" t="s">
        <v>211</v>
      </c>
    </row>
    <row r="68" ht="43" customHeight="1" spans="1:21">
      <c r="A68" s="9">
        <v>3</v>
      </c>
      <c r="B68" s="15" t="s">
        <v>207</v>
      </c>
      <c r="C68" s="15" t="s">
        <v>101</v>
      </c>
      <c r="D68" s="15"/>
      <c r="E68" s="15" t="s">
        <v>127</v>
      </c>
      <c r="F68" s="15"/>
      <c r="G68" s="15"/>
      <c r="H68" s="15"/>
      <c r="I68" s="15" t="s">
        <v>129</v>
      </c>
      <c r="J68" s="15"/>
      <c r="K68" s="15" t="s">
        <v>130</v>
      </c>
      <c r="L68" s="15"/>
      <c r="M68" s="15" t="s">
        <v>131</v>
      </c>
      <c r="N68" s="15"/>
      <c r="O68" s="15" t="s">
        <v>132</v>
      </c>
      <c r="P68" s="15" t="s">
        <v>133</v>
      </c>
      <c r="Q68" s="15" t="s">
        <v>208</v>
      </c>
      <c r="R68" s="15" t="s">
        <v>209</v>
      </c>
      <c r="S68" s="15"/>
      <c r="T68" s="30" t="s">
        <v>70</v>
      </c>
      <c r="U68" s="9" t="s">
        <v>212</v>
      </c>
    </row>
    <row r="69" ht="43" customHeight="1" spans="1:21">
      <c r="A69" s="9">
        <v>4</v>
      </c>
      <c r="B69" s="15" t="s">
        <v>207</v>
      </c>
      <c r="C69" s="15" t="s">
        <v>101</v>
      </c>
      <c r="D69" s="15"/>
      <c r="E69" s="15" t="s">
        <v>137</v>
      </c>
      <c r="F69" s="15"/>
      <c r="G69" s="15"/>
      <c r="H69" s="15"/>
      <c r="I69" s="15" t="s">
        <v>129</v>
      </c>
      <c r="J69" s="15"/>
      <c r="K69" s="15" t="s">
        <v>130</v>
      </c>
      <c r="L69" s="15"/>
      <c r="M69" s="15" t="s">
        <v>138</v>
      </c>
      <c r="N69" s="15"/>
      <c r="O69" s="15" t="s">
        <v>132</v>
      </c>
      <c r="P69" s="15" t="s">
        <v>133</v>
      </c>
      <c r="Q69" s="15" t="s">
        <v>208</v>
      </c>
      <c r="R69" s="15" t="s">
        <v>209</v>
      </c>
      <c r="S69" s="15"/>
      <c r="T69" s="30" t="s">
        <v>70</v>
      </c>
      <c r="U69" s="9" t="s">
        <v>213</v>
      </c>
    </row>
    <row r="70" ht="37" customHeight="1" spans="1:21">
      <c r="A70" s="9">
        <v>5</v>
      </c>
      <c r="B70" s="15" t="s">
        <v>207</v>
      </c>
      <c r="C70" s="15" t="s">
        <v>101</v>
      </c>
      <c r="D70" s="15"/>
      <c r="E70" s="15" t="s">
        <v>159</v>
      </c>
      <c r="F70" s="15"/>
      <c r="G70" s="15"/>
      <c r="H70" s="15"/>
      <c r="I70" s="15" t="s">
        <v>129</v>
      </c>
      <c r="J70" s="15"/>
      <c r="K70" s="15" t="s">
        <v>130</v>
      </c>
      <c r="L70" s="15"/>
      <c r="M70" s="15" t="s">
        <v>160</v>
      </c>
      <c r="N70" s="15"/>
      <c r="O70" s="15" t="s">
        <v>132</v>
      </c>
      <c r="P70" s="15" t="s">
        <v>133</v>
      </c>
      <c r="Q70" s="15" t="s">
        <v>208</v>
      </c>
      <c r="R70" s="15" t="s">
        <v>209</v>
      </c>
      <c r="S70" s="15"/>
      <c r="T70" s="30" t="s">
        <v>70</v>
      </c>
      <c r="U70" s="9" t="s">
        <v>214</v>
      </c>
    </row>
    <row r="71" ht="30" customHeight="1" spans="1:21">
      <c r="A71" s="9">
        <v>6</v>
      </c>
      <c r="B71" s="15" t="s">
        <v>207</v>
      </c>
      <c r="C71" s="15" t="s">
        <v>101</v>
      </c>
      <c r="D71" s="15"/>
      <c r="E71" s="15" t="s">
        <v>164</v>
      </c>
      <c r="F71" s="15"/>
      <c r="G71" s="15"/>
      <c r="H71" s="15"/>
      <c r="I71" s="15" t="s">
        <v>129</v>
      </c>
      <c r="J71" s="15"/>
      <c r="K71" s="15" t="s">
        <v>166</v>
      </c>
      <c r="L71" s="15"/>
      <c r="M71" s="15" t="s">
        <v>167</v>
      </c>
      <c r="N71" s="15"/>
      <c r="O71" s="15" t="s">
        <v>168</v>
      </c>
      <c r="P71" s="15" t="s">
        <v>169</v>
      </c>
      <c r="Q71" s="15" t="s">
        <v>208</v>
      </c>
      <c r="R71" s="15" t="s">
        <v>209</v>
      </c>
      <c r="S71" s="15"/>
      <c r="T71" s="30" t="s">
        <v>70</v>
      </c>
      <c r="U71" s="9" t="s">
        <v>215</v>
      </c>
    </row>
    <row r="72" ht="99" customHeight="1" spans="1:21">
      <c r="A72" s="9">
        <v>7</v>
      </c>
      <c r="B72" s="15" t="s">
        <v>207</v>
      </c>
      <c r="C72" s="15" t="s">
        <v>101</v>
      </c>
      <c r="D72" s="15"/>
      <c r="E72" s="15" t="s">
        <v>142</v>
      </c>
      <c r="F72" s="15"/>
      <c r="G72" s="15"/>
      <c r="H72" s="15"/>
      <c r="I72" s="15" t="s">
        <v>144</v>
      </c>
      <c r="J72" s="15"/>
      <c r="K72" s="15" t="s">
        <v>145</v>
      </c>
      <c r="L72" s="15"/>
      <c r="M72" s="15" t="s">
        <v>146</v>
      </c>
      <c r="N72" s="15"/>
      <c r="O72" s="15" t="s">
        <v>132</v>
      </c>
      <c r="P72" s="15" t="s">
        <v>147</v>
      </c>
      <c r="Q72" s="15" t="s">
        <v>208</v>
      </c>
      <c r="R72" s="15" t="s">
        <v>209</v>
      </c>
      <c r="S72" s="15"/>
      <c r="T72" s="30" t="s">
        <v>70</v>
      </c>
      <c r="U72" s="9" t="s">
        <v>216</v>
      </c>
    </row>
    <row r="73" ht="9" customHeight="1" spans="1:21">
      <c r="A73" s="16" t="s">
        <v>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33" t="s">
        <v>1</v>
      </c>
    </row>
    <row r="74" ht="18" customHeight="1" spans="1:21">
      <c r="A74" s="17" t="s">
        <v>217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34" t="s">
        <v>1</v>
      </c>
    </row>
    <row r="75" ht="17" customHeight="1" spans="1:21">
      <c r="A75" s="18" t="s">
        <v>179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35" t="s">
        <v>1</v>
      </c>
    </row>
    <row r="76" ht="14" customHeight="1" spans="1:21">
      <c r="A76" s="36" t="s">
        <v>218</v>
      </c>
      <c r="B76" s="14" t="s">
        <v>180</v>
      </c>
      <c r="C76" s="14" t="s">
        <v>182</v>
      </c>
      <c r="D76" s="14"/>
      <c r="E76" s="14"/>
      <c r="F76" s="14"/>
      <c r="G76" s="14"/>
      <c r="H76" s="14"/>
      <c r="I76" s="14"/>
      <c r="J76" s="14"/>
      <c r="K76" s="14" t="s">
        <v>219</v>
      </c>
      <c r="L76" s="14"/>
      <c r="M76" s="14"/>
      <c r="N76" s="14"/>
      <c r="O76" s="14" t="s">
        <v>220</v>
      </c>
      <c r="P76" s="14"/>
      <c r="Q76" s="14"/>
      <c r="R76" s="25" t="s">
        <v>190</v>
      </c>
      <c r="S76" s="25"/>
      <c r="T76" s="25"/>
      <c r="U76" s="40" t="s">
        <v>1</v>
      </c>
    </row>
    <row r="77" ht="14" customHeight="1" spans="1:21">
      <c r="A77" s="36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25"/>
      <c r="S77" s="25"/>
      <c r="T77" s="25"/>
      <c r="U77" s="40" t="s">
        <v>1</v>
      </c>
    </row>
    <row r="78" ht="16" customHeight="1" spans="1:21">
      <c r="A78" s="36"/>
      <c r="B78" s="15">
        <v>1</v>
      </c>
      <c r="C78" s="15" t="s">
        <v>171</v>
      </c>
      <c r="D78" s="15"/>
      <c r="E78" s="15"/>
      <c r="F78" s="15"/>
      <c r="G78" s="15"/>
      <c r="H78" s="15"/>
      <c r="I78" s="15"/>
      <c r="J78" s="15"/>
      <c r="K78" s="38">
        <f>VALUE(3)</f>
        <v>3</v>
      </c>
      <c r="L78" s="38"/>
      <c r="M78" s="38"/>
      <c r="N78" s="38"/>
      <c r="O78" s="38">
        <f>VALUE(0)</f>
        <v>0</v>
      </c>
      <c r="P78" s="38"/>
      <c r="Q78" s="38"/>
      <c r="R78" s="30" t="s">
        <v>70</v>
      </c>
      <c r="S78" s="30"/>
      <c r="T78" s="30"/>
      <c r="U78" s="40" t="s">
        <v>221</v>
      </c>
    </row>
    <row r="79" ht="16" customHeight="1" spans="1:21">
      <c r="A79" s="36"/>
      <c r="B79" s="15">
        <v>2</v>
      </c>
      <c r="C79" s="15" t="s">
        <v>150</v>
      </c>
      <c r="D79" s="15"/>
      <c r="E79" s="15"/>
      <c r="F79" s="15"/>
      <c r="G79" s="15"/>
      <c r="H79" s="15"/>
      <c r="I79" s="15"/>
      <c r="J79" s="15"/>
      <c r="K79" s="38">
        <f>VALUE(0.02)</f>
        <v>0.02</v>
      </c>
      <c r="L79" s="38"/>
      <c r="M79" s="38"/>
      <c r="N79" s="38"/>
      <c r="O79" s="38">
        <f>VALUE(0)</f>
        <v>0</v>
      </c>
      <c r="P79" s="38"/>
      <c r="Q79" s="38"/>
      <c r="R79" s="30" t="s">
        <v>70</v>
      </c>
      <c r="S79" s="30"/>
      <c r="T79" s="30"/>
      <c r="U79" s="40" t="s">
        <v>222</v>
      </c>
    </row>
    <row r="80" ht="16" customHeight="1" spans="1:21">
      <c r="A80" s="36"/>
      <c r="B80" s="15">
        <v>3</v>
      </c>
      <c r="C80" s="15" t="s">
        <v>159</v>
      </c>
      <c r="D80" s="15"/>
      <c r="E80" s="15"/>
      <c r="F80" s="15"/>
      <c r="G80" s="15"/>
      <c r="H80" s="15"/>
      <c r="I80" s="15"/>
      <c r="J80" s="15"/>
      <c r="K80" s="38">
        <f>VALUE(0.1)</f>
        <v>0.1</v>
      </c>
      <c r="L80" s="38"/>
      <c r="M80" s="38"/>
      <c r="N80" s="38"/>
      <c r="O80" s="38">
        <f>VALUE(0)</f>
        <v>0</v>
      </c>
      <c r="P80" s="38"/>
      <c r="Q80" s="38"/>
      <c r="R80" s="30" t="s">
        <v>70</v>
      </c>
      <c r="S80" s="30"/>
      <c r="T80" s="30"/>
      <c r="U80" s="40" t="s">
        <v>223</v>
      </c>
    </row>
    <row r="81" ht="16" customHeight="1" spans="1:21">
      <c r="A81" s="36"/>
      <c r="B81" s="15">
        <v>4</v>
      </c>
      <c r="C81" s="15" t="s">
        <v>137</v>
      </c>
      <c r="D81" s="15"/>
      <c r="E81" s="15"/>
      <c r="F81" s="15"/>
      <c r="G81" s="15"/>
      <c r="H81" s="15"/>
      <c r="I81" s="15"/>
      <c r="J81" s="15"/>
      <c r="K81" s="38">
        <f>VALUE(0.05)</f>
        <v>0.05</v>
      </c>
      <c r="L81" s="38"/>
      <c r="M81" s="38"/>
      <c r="N81" s="38"/>
      <c r="O81" s="38">
        <f>VALUE(0)</f>
        <v>0</v>
      </c>
      <c r="P81" s="38"/>
      <c r="Q81" s="38"/>
      <c r="R81" s="30" t="s">
        <v>70</v>
      </c>
      <c r="S81" s="30"/>
      <c r="T81" s="30"/>
      <c r="U81" s="40" t="s">
        <v>224</v>
      </c>
    </row>
    <row r="82" ht="16" customHeight="1" spans="1:21">
      <c r="A82" s="36"/>
      <c r="B82" s="15">
        <v>5</v>
      </c>
      <c r="C82" s="15" t="s">
        <v>127</v>
      </c>
      <c r="D82" s="15"/>
      <c r="E82" s="15"/>
      <c r="F82" s="15"/>
      <c r="G82" s="15"/>
      <c r="H82" s="15"/>
      <c r="I82" s="15"/>
      <c r="J82" s="15"/>
      <c r="K82" s="38">
        <f>VALUE(2)</f>
        <v>2</v>
      </c>
      <c r="L82" s="38"/>
      <c r="M82" s="38"/>
      <c r="N82" s="38"/>
      <c r="O82" s="38">
        <f>VALUE(1)</f>
        <v>1</v>
      </c>
      <c r="P82" s="38"/>
      <c r="Q82" s="38"/>
      <c r="R82" s="30" t="s">
        <v>70</v>
      </c>
      <c r="S82" s="30"/>
      <c r="T82" s="30"/>
      <c r="U82" s="40" t="s">
        <v>225</v>
      </c>
    </row>
    <row r="83" ht="16" customHeight="1" spans="1:21">
      <c r="A83" s="36"/>
      <c r="B83" s="15">
        <v>6</v>
      </c>
      <c r="C83" s="15" t="s">
        <v>164</v>
      </c>
      <c r="D83" s="15"/>
      <c r="E83" s="15"/>
      <c r="F83" s="15"/>
      <c r="G83" s="15"/>
      <c r="H83" s="15"/>
      <c r="I83" s="15"/>
      <c r="J83" s="15"/>
      <c r="K83" s="38">
        <f>VALUE(0.15)</f>
        <v>0.15</v>
      </c>
      <c r="L83" s="38"/>
      <c r="M83" s="38"/>
      <c r="N83" s="38"/>
      <c r="O83" s="38">
        <f>VALUE(0)</f>
        <v>0</v>
      </c>
      <c r="P83" s="38"/>
      <c r="Q83" s="38"/>
      <c r="R83" s="30" t="s">
        <v>70</v>
      </c>
      <c r="S83" s="30"/>
      <c r="T83" s="30"/>
      <c r="U83" s="40" t="s">
        <v>226</v>
      </c>
    </row>
    <row r="84" ht="16" customHeight="1" spans="1:21">
      <c r="A84" s="36"/>
      <c r="B84" s="15">
        <v>7</v>
      </c>
      <c r="C84" s="15" t="s">
        <v>142</v>
      </c>
      <c r="D84" s="15"/>
      <c r="E84" s="15"/>
      <c r="F84" s="15"/>
      <c r="G84" s="15"/>
      <c r="H84" s="15"/>
      <c r="I84" s="15"/>
      <c r="J84" s="15"/>
      <c r="K84" s="38">
        <f>VALUE(49.5)</f>
        <v>49.5</v>
      </c>
      <c r="L84" s="38"/>
      <c r="M84" s="38"/>
      <c r="N84" s="38"/>
      <c r="O84" s="38">
        <f>VALUE(0)</f>
        <v>0</v>
      </c>
      <c r="P84" s="38"/>
      <c r="Q84" s="38"/>
      <c r="R84" s="30" t="s">
        <v>70</v>
      </c>
      <c r="S84" s="30"/>
      <c r="T84" s="30"/>
      <c r="U84" s="40" t="s">
        <v>227</v>
      </c>
    </row>
    <row r="85" ht="16" customHeight="1" spans="1:21">
      <c r="A85" s="36"/>
      <c r="B85" s="22" t="s">
        <v>228</v>
      </c>
      <c r="C85" s="22"/>
      <c r="D85" s="22"/>
      <c r="E85" s="22"/>
      <c r="F85" s="22"/>
      <c r="G85" s="22"/>
      <c r="H85" s="22"/>
      <c r="I85" s="22"/>
      <c r="J85" s="22"/>
      <c r="K85" s="39">
        <f>SUM(K78:K84)</f>
        <v>54.82</v>
      </c>
      <c r="L85" s="39"/>
      <c r="M85" s="39"/>
      <c r="N85" s="39"/>
      <c r="O85" s="39">
        <f>SUM(O78:O84)</f>
        <v>1</v>
      </c>
      <c r="P85" s="39"/>
      <c r="Q85" s="39"/>
      <c r="R85" s="41" t="s">
        <v>229</v>
      </c>
      <c r="S85" s="41"/>
      <c r="T85" s="41"/>
      <c r="U85" s="40" t="s">
        <v>1</v>
      </c>
    </row>
    <row r="86" ht="75" customHeight="1" spans="1:21">
      <c r="A86" s="36" t="s">
        <v>230</v>
      </c>
      <c r="B86" s="37" t="s">
        <v>231</v>
      </c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40" t="s">
        <v>1</v>
      </c>
    </row>
    <row r="87" ht="118" customHeight="1" spans="1:21">
      <c r="A87" s="36" t="s">
        <v>232</v>
      </c>
      <c r="B87" s="37" t="s">
        <v>233</v>
      </c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40" t="s">
        <v>1</v>
      </c>
    </row>
    <row r="88" ht="12" customHeight="1" spans="1:21">
      <c r="A88" s="16" t="s">
        <v>1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33" t="s">
        <v>1</v>
      </c>
    </row>
    <row r="89" ht="19" customHeight="1" spans="1:21">
      <c r="A89" s="5" t="s">
        <v>234</v>
      </c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34" t="s">
        <v>1</v>
      </c>
    </row>
    <row r="90" ht="30" customHeight="1" spans="1:21">
      <c r="A90" s="6" t="s">
        <v>6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35" t="s">
        <v>1</v>
      </c>
    </row>
    <row r="91" ht="43" customHeight="1" spans="1:21">
      <c r="A91" s="7" t="s">
        <v>180</v>
      </c>
      <c r="B91" s="14" t="s">
        <v>235</v>
      </c>
      <c r="C91" s="14" t="s">
        <v>236</v>
      </c>
      <c r="D91" s="14"/>
      <c r="E91" s="14" t="s">
        <v>183</v>
      </c>
      <c r="F91" s="14" t="s">
        <v>184</v>
      </c>
      <c r="G91" s="14" t="s">
        <v>237</v>
      </c>
      <c r="H91" s="14" t="s">
        <v>186</v>
      </c>
      <c r="I91" s="14" t="s">
        <v>187</v>
      </c>
      <c r="J91" s="14" t="s">
        <v>238</v>
      </c>
      <c r="K91" s="14" t="s">
        <v>190</v>
      </c>
      <c r="L91" s="14" t="s">
        <v>239</v>
      </c>
      <c r="M91" s="14" t="s">
        <v>240</v>
      </c>
      <c r="N91" s="14" t="s">
        <v>241</v>
      </c>
      <c r="O91" s="14"/>
      <c r="P91" s="14"/>
      <c r="Q91" s="14" t="s">
        <v>242</v>
      </c>
      <c r="R91" s="14"/>
      <c r="S91" s="25" t="s">
        <v>243</v>
      </c>
      <c r="T91" s="25"/>
      <c r="U91" s="9" t="s">
        <v>1</v>
      </c>
    </row>
    <row r="92" ht="34" customHeight="1" spans="1:21">
      <c r="A92" s="7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5" t="s">
        <v>7</v>
      </c>
      <c r="O92" s="15"/>
      <c r="P92" s="15" t="s">
        <v>244</v>
      </c>
      <c r="Q92" s="15" t="s">
        <v>7</v>
      </c>
      <c r="R92" s="15"/>
      <c r="S92" s="30" t="s">
        <v>7</v>
      </c>
      <c r="T92" s="30"/>
      <c r="U92" s="9" t="s">
        <v>1</v>
      </c>
    </row>
    <row r="93" ht="61" customHeight="1" spans="1:21">
      <c r="A93" s="9">
        <v>1</v>
      </c>
      <c r="B93" s="15" t="s">
        <v>245</v>
      </c>
      <c r="C93" s="15" t="s">
        <v>171</v>
      </c>
      <c r="D93" s="15"/>
      <c r="E93" s="15" t="s">
        <v>173</v>
      </c>
      <c r="F93" s="15" t="s">
        <v>174</v>
      </c>
      <c r="G93" s="15" t="s">
        <v>171</v>
      </c>
      <c r="H93" s="15" t="s">
        <v>168</v>
      </c>
      <c r="I93" s="15" t="s">
        <v>175</v>
      </c>
      <c r="J93" s="15">
        <v>3</v>
      </c>
      <c r="K93" s="15" t="s">
        <v>70</v>
      </c>
      <c r="L93" s="15" t="s">
        <v>208</v>
      </c>
      <c r="M93" s="15" t="s">
        <v>241</v>
      </c>
      <c r="N93" s="15" t="s">
        <v>246</v>
      </c>
      <c r="O93" s="15"/>
      <c r="P93" s="15" t="s">
        <v>247</v>
      </c>
      <c r="Q93" s="15" t="s">
        <v>64</v>
      </c>
      <c r="R93" s="15"/>
      <c r="S93" s="30" t="s">
        <v>64</v>
      </c>
      <c r="T93" s="30"/>
      <c r="U93" s="9" t="s">
        <v>248</v>
      </c>
    </row>
    <row r="94" ht="85" customHeight="1" spans="1:21">
      <c r="A94" s="9">
        <v>2</v>
      </c>
      <c r="B94" s="15" t="s">
        <v>245</v>
      </c>
      <c r="C94" s="15" t="s">
        <v>150</v>
      </c>
      <c r="D94" s="15"/>
      <c r="E94" s="15" t="s">
        <v>152</v>
      </c>
      <c r="F94" s="15" t="s">
        <v>153</v>
      </c>
      <c r="G94" s="15" t="s">
        <v>154</v>
      </c>
      <c r="H94" s="15" t="s">
        <v>132</v>
      </c>
      <c r="I94" s="15" t="s">
        <v>155</v>
      </c>
      <c r="J94" s="15">
        <v>0.02</v>
      </c>
      <c r="K94" s="15" t="s">
        <v>70</v>
      </c>
      <c r="L94" s="15" t="s">
        <v>132</v>
      </c>
      <c r="M94" s="15" t="s">
        <v>241</v>
      </c>
      <c r="N94" s="15" t="s">
        <v>249</v>
      </c>
      <c r="O94" s="15"/>
      <c r="P94" s="15" t="s">
        <v>250</v>
      </c>
      <c r="Q94" s="15" t="s">
        <v>64</v>
      </c>
      <c r="R94" s="15"/>
      <c r="S94" s="30" t="s">
        <v>64</v>
      </c>
      <c r="T94" s="30"/>
      <c r="U94" s="9" t="s">
        <v>251</v>
      </c>
    </row>
    <row r="95" ht="61" customHeight="1" spans="1:21">
      <c r="A95" s="9">
        <v>3</v>
      </c>
      <c r="B95" s="15" t="s">
        <v>245</v>
      </c>
      <c r="C95" s="15" t="s">
        <v>159</v>
      </c>
      <c r="D95" s="15"/>
      <c r="E95" s="15" t="s">
        <v>129</v>
      </c>
      <c r="F95" s="15" t="s">
        <v>130</v>
      </c>
      <c r="G95" s="15" t="s">
        <v>160</v>
      </c>
      <c r="H95" s="15" t="s">
        <v>132</v>
      </c>
      <c r="I95" s="15" t="s">
        <v>133</v>
      </c>
      <c r="J95" s="15">
        <v>0.1</v>
      </c>
      <c r="K95" s="15" t="s">
        <v>70</v>
      </c>
      <c r="L95" s="15" t="s">
        <v>208</v>
      </c>
      <c r="M95" s="15" t="s">
        <v>241</v>
      </c>
      <c r="N95" s="15" t="s">
        <v>246</v>
      </c>
      <c r="O95" s="15"/>
      <c r="P95" s="15" t="s">
        <v>247</v>
      </c>
      <c r="Q95" s="15" t="s">
        <v>64</v>
      </c>
      <c r="R95" s="15"/>
      <c r="S95" s="30" t="s">
        <v>64</v>
      </c>
      <c r="T95" s="30"/>
      <c r="U95" s="9" t="s">
        <v>252</v>
      </c>
    </row>
    <row r="96" ht="60" customHeight="1" spans="1:21">
      <c r="A96" s="9">
        <v>4</v>
      </c>
      <c r="B96" s="15" t="s">
        <v>245</v>
      </c>
      <c r="C96" s="15" t="s">
        <v>137</v>
      </c>
      <c r="D96" s="15"/>
      <c r="E96" s="15" t="s">
        <v>129</v>
      </c>
      <c r="F96" s="15" t="s">
        <v>130</v>
      </c>
      <c r="G96" s="15" t="s">
        <v>138</v>
      </c>
      <c r="H96" s="15" t="s">
        <v>132</v>
      </c>
      <c r="I96" s="15" t="s">
        <v>133</v>
      </c>
      <c r="J96" s="15">
        <v>0.05</v>
      </c>
      <c r="K96" s="15" t="s">
        <v>70</v>
      </c>
      <c r="L96" s="15" t="s">
        <v>208</v>
      </c>
      <c r="M96" s="15" t="s">
        <v>241</v>
      </c>
      <c r="N96" s="15" t="s">
        <v>246</v>
      </c>
      <c r="O96" s="15"/>
      <c r="P96" s="15" t="s">
        <v>247</v>
      </c>
      <c r="Q96" s="15" t="s">
        <v>64</v>
      </c>
      <c r="R96" s="15"/>
      <c r="S96" s="30" t="s">
        <v>64</v>
      </c>
      <c r="T96" s="30"/>
      <c r="U96" s="9" t="s">
        <v>253</v>
      </c>
    </row>
    <row r="97" ht="63" customHeight="1" spans="1:21">
      <c r="A97" s="9">
        <v>5</v>
      </c>
      <c r="B97" s="15" t="s">
        <v>245</v>
      </c>
      <c r="C97" s="15" t="s">
        <v>127</v>
      </c>
      <c r="D97" s="15"/>
      <c r="E97" s="15" t="s">
        <v>129</v>
      </c>
      <c r="F97" s="15" t="s">
        <v>130</v>
      </c>
      <c r="G97" s="15" t="s">
        <v>131</v>
      </c>
      <c r="H97" s="15" t="s">
        <v>132</v>
      </c>
      <c r="I97" s="15" t="s">
        <v>133</v>
      </c>
      <c r="J97" s="15">
        <v>2</v>
      </c>
      <c r="K97" s="15" t="s">
        <v>70</v>
      </c>
      <c r="L97" s="15" t="s">
        <v>208</v>
      </c>
      <c r="M97" s="15" t="s">
        <v>241</v>
      </c>
      <c r="N97" s="15" t="s">
        <v>246</v>
      </c>
      <c r="O97" s="15"/>
      <c r="P97" s="15" t="s">
        <v>247</v>
      </c>
      <c r="Q97" s="15" t="s">
        <v>64</v>
      </c>
      <c r="R97" s="15"/>
      <c r="S97" s="30" t="s">
        <v>64</v>
      </c>
      <c r="T97" s="30"/>
      <c r="U97" s="9" t="s">
        <v>254</v>
      </c>
    </row>
    <row r="98" ht="57" customHeight="1" spans="1:21">
      <c r="A98" s="9">
        <v>6</v>
      </c>
      <c r="B98" s="15" t="s">
        <v>245</v>
      </c>
      <c r="C98" s="15" t="s">
        <v>164</v>
      </c>
      <c r="D98" s="15"/>
      <c r="E98" s="15" t="s">
        <v>129</v>
      </c>
      <c r="F98" s="15" t="s">
        <v>166</v>
      </c>
      <c r="G98" s="15" t="s">
        <v>167</v>
      </c>
      <c r="H98" s="15" t="s">
        <v>168</v>
      </c>
      <c r="I98" s="15" t="s">
        <v>169</v>
      </c>
      <c r="J98" s="15">
        <v>0.15</v>
      </c>
      <c r="K98" s="15" t="s">
        <v>70</v>
      </c>
      <c r="L98" s="15" t="s">
        <v>208</v>
      </c>
      <c r="M98" s="15" t="s">
        <v>241</v>
      </c>
      <c r="N98" s="15" t="s">
        <v>246</v>
      </c>
      <c r="O98" s="15"/>
      <c r="P98" s="15" t="s">
        <v>247</v>
      </c>
      <c r="Q98" s="15" t="s">
        <v>64</v>
      </c>
      <c r="R98" s="15"/>
      <c r="S98" s="30" t="s">
        <v>64</v>
      </c>
      <c r="T98" s="30"/>
      <c r="U98" s="9" t="s">
        <v>255</v>
      </c>
    </row>
    <row r="99" ht="159" customHeight="1" spans="1:21">
      <c r="A99" s="9">
        <v>7</v>
      </c>
      <c r="B99" s="15" t="s">
        <v>245</v>
      </c>
      <c r="C99" s="15" t="s">
        <v>142</v>
      </c>
      <c r="D99" s="15"/>
      <c r="E99" s="15" t="s">
        <v>144</v>
      </c>
      <c r="F99" s="15" t="s">
        <v>145</v>
      </c>
      <c r="G99" s="15" t="s">
        <v>146</v>
      </c>
      <c r="H99" s="15" t="s">
        <v>132</v>
      </c>
      <c r="I99" s="15" t="s">
        <v>147</v>
      </c>
      <c r="J99" s="15">
        <v>49.5</v>
      </c>
      <c r="K99" s="15" t="s">
        <v>70</v>
      </c>
      <c r="L99" s="15" t="s">
        <v>256</v>
      </c>
      <c r="M99" s="15" t="s">
        <v>241</v>
      </c>
      <c r="N99" s="15" t="s">
        <v>257</v>
      </c>
      <c r="O99" s="15"/>
      <c r="P99" s="15" t="s">
        <v>258</v>
      </c>
      <c r="Q99" s="15" t="s">
        <v>64</v>
      </c>
      <c r="R99" s="15"/>
      <c r="S99" s="30" t="s">
        <v>64</v>
      </c>
      <c r="T99" s="30"/>
      <c r="U99" s="9" t="s">
        <v>259</v>
      </c>
    </row>
    <row r="100" ht="30" customHeight="1" spans="1:21">
      <c r="A100" s="13" t="s">
        <v>1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26" t="s">
        <v>1</v>
      </c>
    </row>
  </sheetData>
  <mergeCells count="290">
    <mergeCell ref="A1:T1"/>
    <mergeCell ref="D2:H2"/>
    <mergeCell ref="I2:T2"/>
    <mergeCell ref="D3:H3"/>
    <mergeCell ref="I3:T3"/>
    <mergeCell ref="D4:H4"/>
    <mergeCell ref="I4:T4"/>
    <mergeCell ref="B5:T5"/>
    <mergeCell ref="A6:T6"/>
    <mergeCell ref="A7:T7"/>
    <mergeCell ref="A8:D8"/>
    <mergeCell ref="E8:J8"/>
    <mergeCell ref="K8:N8"/>
    <mergeCell ref="O8:T8"/>
    <mergeCell ref="A9:D9"/>
    <mergeCell ref="E9:J9"/>
    <mergeCell ref="K9:N9"/>
    <mergeCell ref="O9:T9"/>
    <mergeCell ref="A10:D10"/>
    <mergeCell ref="E10:J10"/>
    <mergeCell ref="K10:N10"/>
    <mergeCell ref="O10:T10"/>
    <mergeCell ref="A11:D11"/>
    <mergeCell ref="E11:J11"/>
    <mergeCell ref="K11:N11"/>
    <mergeCell ref="O11:T11"/>
    <mergeCell ref="A12:D12"/>
    <mergeCell ref="E12:J12"/>
    <mergeCell ref="K12:N12"/>
    <mergeCell ref="O12:T12"/>
    <mergeCell ref="A13:D13"/>
    <mergeCell ref="E13:J13"/>
    <mergeCell ref="K13:N13"/>
    <mergeCell ref="O13:T13"/>
    <mergeCell ref="A14:D14"/>
    <mergeCell ref="E14:J14"/>
    <mergeCell ref="K14:N14"/>
    <mergeCell ref="O14:T14"/>
    <mergeCell ref="A15:D15"/>
    <mergeCell ref="E15:J15"/>
    <mergeCell ref="K15:N15"/>
    <mergeCell ref="O15:T15"/>
    <mergeCell ref="A16:T16"/>
    <mergeCell ref="A17:T17"/>
    <mergeCell ref="A18:T18"/>
    <mergeCell ref="F19:H19"/>
    <mergeCell ref="I19:J19"/>
    <mergeCell ref="K19:P19"/>
    <mergeCell ref="Q19:T19"/>
    <mergeCell ref="A32:T32"/>
    <mergeCell ref="A33:T33"/>
    <mergeCell ref="A34:T34"/>
    <mergeCell ref="E35:G35"/>
    <mergeCell ref="O35:T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A49:T49"/>
    <mergeCell ref="A50:T50"/>
    <mergeCell ref="A51:T51"/>
    <mergeCell ref="B54:C54"/>
    <mergeCell ref="E54:H54"/>
    <mergeCell ref="I54:J54"/>
    <mergeCell ref="K54:L54"/>
    <mergeCell ref="M54:N54"/>
    <mergeCell ref="R54:S54"/>
    <mergeCell ref="B55:C55"/>
    <mergeCell ref="E55:H55"/>
    <mergeCell ref="I55:J55"/>
    <mergeCell ref="K55:L55"/>
    <mergeCell ref="M55:N55"/>
    <mergeCell ref="R55:S55"/>
    <mergeCell ref="B56:C56"/>
    <mergeCell ref="E56:H56"/>
    <mergeCell ref="I56:J56"/>
    <mergeCell ref="K56:L56"/>
    <mergeCell ref="M56:N56"/>
    <mergeCell ref="R56:S56"/>
    <mergeCell ref="B57:C57"/>
    <mergeCell ref="E57:H57"/>
    <mergeCell ref="I57:J57"/>
    <mergeCell ref="K57:L57"/>
    <mergeCell ref="M57:N57"/>
    <mergeCell ref="R57:S57"/>
    <mergeCell ref="B58:C58"/>
    <mergeCell ref="E58:H58"/>
    <mergeCell ref="I58:J58"/>
    <mergeCell ref="K58:L58"/>
    <mergeCell ref="M58:N58"/>
    <mergeCell ref="R58:S58"/>
    <mergeCell ref="B59:C59"/>
    <mergeCell ref="E59:H59"/>
    <mergeCell ref="I59:J59"/>
    <mergeCell ref="K59:L59"/>
    <mergeCell ref="M59:N59"/>
    <mergeCell ref="R59:S59"/>
    <mergeCell ref="B60:C60"/>
    <mergeCell ref="E60:H60"/>
    <mergeCell ref="I60:J60"/>
    <mergeCell ref="K60:L60"/>
    <mergeCell ref="M60:N60"/>
    <mergeCell ref="R60:S60"/>
    <mergeCell ref="A61:T61"/>
    <mergeCell ref="A62:T62"/>
    <mergeCell ref="A63:T63"/>
    <mergeCell ref="C66:D66"/>
    <mergeCell ref="E66:H66"/>
    <mergeCell ref="I66:J66"/>
    <mergeCell ref="K66:L66"/>
    <mergeCell ref="M66:N66"/>
    <mergeCell ref="R66:S66"/>
    <mergeCell ref="C67:D67"/>
    <mergeCell ref="E67:H67"/>
    <mergeCell ref="I67:J67"/>
    <mergeCell ref="K67:L67"/>
    <mergeCell ref="M67:N67"/>
    <mergeCell ref="R67:S67"/>
    <mergeCell ref="C68:D68"/>
    <mergeCell ref="E68:H68"/>
    <mergeCell ref="I68:J68"/>
    <mergeCell ref="K68:L68"/>
    <mergeCell ref="M68:N68"/>
    <mergeCell ref="R68:S68"/>
    <mergeCell ref="C69:D69"/>
    <mergeCell ref="E69:H69"/>
    <mergeCell ref="I69:J69"/>
    <mergeCell ref="K69:L69"/>
    <mergeCell ref="M69:N69"/>
    <mergeCell ref="R69:S69"/>
    <mergeCell ref="C70:D70"/>
    <mergeCell ref="E70:H70"/>
    <mergeCell ref="I70:J70"/>
    <mergeCell ref="K70:L70"/>
    <mergeCell ref="M70:N70"/>
    <mergeCell ref="R70:S70"/>
    <mergeCell ref="C71:D71"/>
    <mergeCell ref="E71:H71"/>
    <mergeCell ref="I71:J71"/>
    <mergeCell ref="K71:L71"/>
    <mergeCell ref="M71:N71"/>
    <mergeCell ref="R71:S71"/>
    <mergeCell ref="C72:D72"/>
    <mergeCell ref="E72:H72"/>
    <mergeCell ref="I72:J72"/>
    <mergeCell ref="K72:L72"/>
    <mergeCell ref="M72:N72"/>
    <mergeCell ref="R72:S72"/>
    <mergeCell ref="A73:T73"/>
    <mergeCell ref="A74:T74"/>
    <mergeCell ref="A75:T75"/>
    <mergeCell ref="C78:J78"/>
    <mergeCell ref="K78:N78"/>
    <mergeCell ref="O78:Q78"/>
    <mergeCell ref="R78:T78"/>
    <mergeCell ref="C79:J79"/>
    <mergeCell ref="K79:N79"/>
    <mergeCell ref="O79:Q79"/>
    <mergeCell ref="R79:T79"/>
    <mergeCell ref="C80:J80"/>
    <mergeCell ref="K80:N80"/>
    <mergeCell ref="O80:Q80"/>
    <mergeCell ref="R80:T80"/>
    <mergeCell ref="C81:J81"/>
    <mergeCell ref="K81:N81"/>
    <mergeCell ref="O81:Q81"/>
    <mergeCell ref="R81:T81"/>
    <mergeCell ref="C82:J82"/>
    <mergeCell ref="K82:N82"/>
    <mergeCell ref="O82:Q82"/>
    <mergeCell ref="R82:T82"/>
    <mergeCell ref="C83:J83"/>
    <mergeCell ref="K83:N83"/>
    <mergeCell ref="O83:Q83"/>
    <mergeCell ref="R83:T83"/>
    <mergeCell ref="C84:J84"/>
    <mergeCell ref="K84:N84"/>
    <mergeCell ref="O84:Q84"/>
    <mergeCell ref="R84:T84"/>
    <mergeCell ref="B85:J85"/>
    <mergeCell ref="K85:N85"/>
    <mergeCell ref="O85:Q85"/>
    <mergeCell ref="R85:T85"/>
    <mergeCell ref="B86:T86"/>
    <mergeCell ref="B87:T87"/>
    <mergeCell ref="A88:T88"/>
    <mergeCell ref="A89:T89"/>
    <mergeCell ref="A90:T90"/>
    <mergeCell ref="N91:P91"/>
    <mergeCell ref="Q91:R91"/>
    <mergeCell ref="S91:T91"/>
    <mergeCell ref="N92:O92"/>
    <mergeCell ref="Q92:R92"/>
    <mergeCell ref="S92:T92"/>
    <mergeCell ref="C93:D93"/>
    <mergeCell ref="N93:O93"/>
    <mergeCell ref="Q93:R93"/>
    <mergeCell ref="S93:T93"/>
    <mergeCell ref="C94:D94"/>
    <mergeCell ref="N94:O94"/>
    <mergeCell ref="Q94:R94"/>
    <mergeCell ref="S94:T94"/>
    <mergeCell ref="C95:D95"/>
    <mergeCell ref="N95:O95"/>
    <mergeCell ref="Q95:R95"/>
    <mergeCell ref="S95:T95"/>
    <mergeCell ref="C96:D96"/>
    <mergeCell ref="N96:O96"/>
    <mergeCell ref="Q96:R96"/>
    <mergeCell ref="S96:T96"/>
    <mergeCell ref="C97:D97"/>
    <mergeCell ref="N97:O97"/>
    <mergeCell ref="Q97:R97"/>
    <mergeCell ref="S97:T97"/>
    <mergeCell ref="C98:D98"/>
    <mergeCell ref="N98:O98"/>
    <mergeCell ref="Q98:R98"/>
    <mergeCell ref="S98:T98"/>
    <mergeCell ref="C99:D99"/>
    <mergeCell ref="N99:O99"/>
    <mergeCell ref="Q99:R99"/>
    <mergeCell ref="S99:T99"/>
    <mergeCell ref="A100:T100"/>
    <mergeCell ref="A19:A20"/>
    <mergeCell ref="A35:A36"/>
    <mergeCell ref="A52:A53"/>
    <mergeCell ref="A64:A65"/>
    <mergeCell ref="A76:A85"/>
    <mergeCell ref="A91:A92"/>
    <mergeCell ref="B19:B20"/>
    <mergeCell ref="B35:B36"/>
    <mergeCell ref="B64:B65"/>
    <mergeCell ref="B76:B77"/>
    <mergeCell ref="B91:B92"/>
    <mergeCell ref="C19:C20"/>
    <mergeCell ref="C35:C36"/>
    <mergeCell ref="D19:D20"/>
    <mergeCell ref="D35:D36"/>
    <mergeCell ref="D52:D53"/>
    <mergeCell ref="E19:E20"/>
    <mergeCell ref="E91:E92"/>
    <mergeCell ref="F91:F92"/>
    <mergeCell ref="G91:G92"/>
    <mergeCell ref="H35:H36"/>
    <mergeCell ref="H91:H92"/>
    <mergeCell ref="I35:I36"/>
    <mergeCell ref="I91:I92"/>
    <mergeCell ref="J35:J36"/>
    <mergeCell ref="J91:J92"/>
    <mergeCell ref="K35:K36"/>
    <mergeCell ref="K91:K92"/>
    <mergeCell ref="L35:L36"/>
    <mergeCell ref="L91:L92"/>
    <mergeCell ref="M35:M36"/>
    <mergeCell ref="M91:M92"/>
    <mergeCell ref="N35:N36"/>
    <mergeCell ref="O52:O53"/>
    <mergeCell ref="O64:O65"/>
    <mergeCell ref="P52:P53"/>
    <mergeCell ref="P64:P65"/>
    <mergeCell ref="Q52:Q53"/>
    <mergeCell ref="Q64:Q65"/>
    <mergeCell ref="T52:T53"/>
    <mergeCell ref="T64:T65"/>
    <mergeCell ref="B52:C53"/>
    <mergeCell ref="R52:S53"/>
    <mergeCell ref="E52:H53"/>
    <mergeCell ref="I52:J53"/>
    <mergeCell ref="K52:L53"/>
    <mergeCell ref="M52:N53"/>
    <mergeCell ref="C64:D65"/>
    <mergeCell ref="I64:J65"/>
    <mergeCell ref="K64:L65"/>
    <mergeCell ref="M64:N65"/>
    <mergeCell ref="E64:H65"/>
    <mergeCell ref="R64:S65"/>
    <mergeCell ref="C76:J77"/>
    <mergeCell ref="K76:N77"/>
    <mergeCell ref="O76:Q77"/>
    <mergeCell ref="R76:T77"/>
    <mergeCell ref="C91:D92"/>
  </mergeCells>
  <printOptions horizontalCentered="1"/>
  <pageMargins left="0.590277777777778" right="0.590277777777778" top="0.747916666666667" bottom="0.74791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此木不朽</cp:lastModifiedBy>
  <dcterms:created xsi:type="dcterms:W3CDTF">2025-03-10T23:51:00Z</dcterms:created>
  <dcterms:modified xsi:type="dcterms:W3CDTF">2025-05-17T03:22:47Z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354688253D5C4A62800C9313D0B4FB40_12</vt:lpwstr>
  </property>
  <property fmtid="{D5CDD505-2E9C-101B-9397-08002B2CF9AE}" pid="3" name="KSOProductBuildVer">
    <vt:lpwstr>2052-12.1.0.21171</vt:lpwstr>
  </property>
</Properties>
</file>